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l\Dropbox\Mein PC (LAPTOP-NM6223BP)\Documents\A The Wine Importers\Pop Ups 2021\"/>
    </mc:Choice>
  </mc:AlternateContent>
  <xr:revisionPtr revIDLastSave="0" documentId="13_ncr:1_{2C9C0174-208A-4689-BFF0-1957AED336A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le1" sheetId="1" r:id="rId1"/>
  </sheets>
  <definedNames>
    <definedName name="_xlnm.Print_Area" localSheetId="0">Tabelle1!#REF!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8" i="1" l="1"/>
  <c r="H97" i="1"/>
  <c r="H96" i="1"/>
  <c r="H95" i="1"/>
  <c r="H94" i="1"/>
  <c r="H93" i="1"/>
  <c r="H92" i="1"/>
  <c r="H91" i="1"/>
  <c r="H90" i="1"/>
  <c r="H89" i="1"/>
  <c r="H38" i="1"/>
  <c r="H37" i="1"/>
  <c r="H36" i="1"/>
  <c r="H35" i="1"/>
  <c r="H34" i="1"/>
  <c r="H33" i="1"/>
  <c r="H32" i="1"/>
  <c r="H31" i="1"/>
  <c r="H30" i="1"/>
  <c r="H29" i="1"/>
  <c r="H107" i="1"/>
  <c r="G110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108" i="1" l="1"/>
  <c r="H106" i="1"/>
  <c r="H105" i="1"/>
  <c r="H104" i="1"/>
  <c r="H103" i="1"/>
  <c r="H102" i="1"/>
  <c r="H101" i="1"/>
  <c r="H100" i="1"/>
  <c r="H9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110" i="1" l="1"/>
  <c r="H112" i="1" s="1"/>
  <c r="B100" i="1"/>
  <c r="B101" i="1" s="1"/>
  <c r="B102" i="1" s="1"/>
  <c r="B103" i="1" s="1"/>
  <c r="B104" i="1" s="1"/>
  <c r="B105" i="1" s="1"/>
  <c r="B106" i="1" s="1"/>
  <c r="B107" i="1" s="1"/>
  <c r="B108" i="1" s="1"/>
</calcChain>
</file>

<file path=xl/sharedStrings.xml><?xml version="1.0" encoding="utf-8"?>
<sst xmlns="http://schemas.openxmlformats.org/spreadsheetml/2006/main" count="431" uniqueCount="272">
  <si>
    <t xml:space="preserve">Land </t>
  </si>
  <si>
    <t>#</t>
  </si>
  <si>
    <t xml:space="preserve">  Winzer</t>
  </si>
  <si>
    <t xml:space="preserve">CHF/Fl. </t>
  </si>
  <si>
    <t xml:space="preserve">#Fl. </t>
  </si>
  <si>
    <t>USA</t>
  </si>
  <si>
    <t>The Wine Importers</t>
  </si>
  <si>
    <t>SA</t>
  </si>
  <si>
    <t xml:space="preserve">F </t>
  </si>
  <si>
    <t>E</t>
  </si>
  <si>
    <t>H</t>
  </si>
  <si>
    <t>I</t>
  </si>
  <si>
    <t>CHF</t>
  </si>
  <si>
    <t>Str. Nr.</t>
  </si>
  <si>
    <t>Ort PLZ</t>
  </si>
  <si>
    <t>Unterschrift</t>
  </si>
  <si>
    <t>Email</t>
  </si>
  <si>
    <t>Nach-, Vorname</t>
  </si>
  <si>
    <t xml:space="preserve">  Bezeichnung, Rebsorte, Jahrgang</t>
  </si>
  <si>
    <t xml:space="preserve">  Region</t>
  </si>
  <si>
    <t>GEO</t>
  </si>
  <si>
    <t>Total CHF</t>
  </si>
  <si>
    <t>Wein CHF</t>
  </si>
  <si>
    <t>Transport CHF</t>
  </si>
  <si>
    <t>BG</t>
  </si>
  <si>
    <t>Bitte geben Sie bei # Fl. die gewünschte Anzahl Flaschen ein,</t>
  </si>
  <si>
    <t xml:space="preserve">ergänzen Sie Ihre Adresse, speichern Sie das File unter Ihren </t>
  </si>
  <si>
    <t>Namen und senden Sie Ihre Bestellung an: popup@wineimporters.ch</t>
  </si>
  <si>
    <t>x</t>
  </si>
  <si>
    <t>URU</t>
  </si>
  <si>
    <t>The Wine Importers c/o Karl Buzay, Hitzkircherstr. 11, 6284 Gelfingen, popup@wineimporters.ch, 079 691 61 44</t>
  </si>
  <si>
    <t>Auslieferung: Der Termin wird mit den Pop Up Tasting Daten koordiniert</t>
  </si>
  <si>
    <t>ARG</t>
  </si>
  <si>
    <t>Tsinandali Estate</t>
  </si>
  <si>
    <t>Tsinandali, Kachetien</t>
  </si>
  <si>
    <t>AB-Wines</t>
  </si>
  <si>
    <t>Khikhvi, halbtrocken, weiss, 2018</t>
  </si>
  <si>
    <t>Kardenakhi, Kachetien</t>
  </si>
  <si>
    <t xml:space="preserve">Koncho &amp; Co. </t>
  </si>
  <si>
    <t>Mtsvivani Kakhuri, Amber, 2018</t>
  </si>
  <si>
    <t>Kvareli, Kachetien</t>
  </si>
  <si>
    <t>Khikhvi Qvevri, Amber, 2019</t>
  </si>
  <si>
    <t>Saperavi Premium, rot, 2018</t>
  </si>
  <si>
    <t>Saperavi dry, rot, 2019</t>
  </si>
  <si>
    <t>Saperavi Qvevri Irakli, rot, 2018</t>
  </si>
  <si>
    <t>Plozza Franciacorta Ome</t>
  </si>
  <si>
    <t>Franciacorta Brut</t>
  </si>
  <si>
    <t>Lombardia</t>
  </si>
  <si>
    <t xml:space="preserve">Plozza Vini </t>
  </si>
  <si>
    <t>Chardonnay whiteedition 2020</t>
  </si>
  <si>
    <t>Valtellina-Lombardia</t>
  </si>
  <si>
    <t>Zamichele</t>
  </si>
  <si>
    <t>Lugana DOC 2020</t>
  </si>
  <si>
    <t>Sforzato 1946 2011</t>
  </si>
  <si>
    <t>Martini&amp;Sohn</t>
  </si>
  <si>
    <t>Lagrein Riserva Maturum 2018</t>
  </si>
  <si>
    <t>Südtirol</t>
  </si>
  <si>
    <t>Elio Filippino</t>
  </si>
  <si>
    <t>4 amis, Langhe DOC 2015</t>
  </si>
  <si>
    <t>Piemonte</t>
  </si>
  <si>
    <t>Tenuta Meraviglia</t>
  </si>
  <si>
    <t>Tenuta Meraviglia DOC 2018</t>
  </si>
  <si>
    <t>Bolgheri-Toscana</t>
  </si>
  <si>
    <t>Poggio Bonelli</t>
  </si>
  <si>
    <t>Chianti Classico Riserva 2016</t>
  </si>
  <si>
    <t>Toscana</t>
  </si>
  <si>
    <t>Musita</t>
  </si>
  <si>
    <t>Syrah Regieterre 2019</t>
  </si>
  <si>
    <t>Sicilia</t>
  </si>
  <si>
    <t>Olianas</t>
  </si>
  <si>
    <t>Cannonau Riserva 2016</t>
  </si>
  <si>
    <t>Sardegna</t>
  </si>
  <si>
    <t>Château Burgozone</t>
  </si>
  <si>
    <t>Tamyanka, 2019</t>
  </si>
  <si>
    <t>Donauebene</t>
  </si>
  <si>
    <t>Villa Yustina</t>
  </si>
  <si>
    <t>"Monogram" Chardonnay Barrique, 2018</t>
  </si>
  <si>
    <t>Thrakische Tiefebene</t>
  </si>
  <si>
    <t>Bononia</t>
  </si>
  <si>
    <t>Four Friends</t>
  </si>
  <si>
    <t>Red Cuvée (1 Liter), 2018</t>
  </si>
  <si>
    <t>Edoardo Miroglio</t>
  </si>
  <si>
    <t>"Elenovo" Mavrud, 2015</t>
  </si>
  <si>
    <t>Castra Rubra</t>
  </si>
  <si>
    <t>"Butterfly's Rock"</t>
  </si>
  <si>
    <t>Neragora</t>
  </si>
  <si>
    <t>Mavrud Reserve, 2016</t>
  </si>
  <si>
    <t>Santa Sarah</t>
  </si>
  <si>
    <t>"Bin 42", Rubin, 2017</t>
  </si>
  <si>
    <t>Schwarzmeer-Region</t>
  </si>
  <si>
    <t>Villa Melnik</t>
  </si>
  <si>
    <t>"Aplauz", Melnik 55, 2016</t>
  </si>
  <si>
    <t>Strumatal</t>
  </si>
  <si>
    <t>Terra Tangra</t>
  </si>
  <si>
    <t>"Single Barrel", 2012</t>
  </si>
  <si>
    <t>Lafond</t>
  </si>
  <si>
    <t>St. Rita Hills</t>
  </si>
  <si>
    <t>Honig</t>
  </si>
  <si>
    <t>Napa Valley</t>
  </si>
  <si>
    <t>Sauvignon Blanc, 2019</t>
  </si>
  <si>
    <t>Matthews</t>
  </si>
  <si>
    <t>Columbia, WA</t>
  </si>
  <si>
    <t>Cakebread-Bakestone</t>
  </si>
  <si>
    <t>North Coast</t>
  </si>
  <si>
    <t>Cline</t>
  </si>
  <si>
    <t>Contra Costa</t>
  </si>
  <si>
    <t>Januik</t>
  </si>
  <si>
    <t>Red Mountain, WA</t>
  </si>
  <si>
    <t>Castoro</t>
  </si>
  <si>
    <t>Paso Robles</t>
  </si>
  <si>
    <t>St. Francis</t>
  </si>
  <si>
    <t>Sonoma</t>
  </si>
  <si>
    <t>Jacuzzi</t>
  </si>
  <si>
    <t>Tracy Hills</t>
  </si>
  <si>
    <t>Sequoia Grove</t>
  </si>
  <si>
    <t>Bodegas Davide</t>
  </si>
  <si>
    <t>Davide Albarino 2019</t>
  </si>
  <si>
    <t>Rias Baixas</t>
  </si>
  <si>
    <t>Bodegas Mas y Blanc</t>
  </si>
  <si>
    <t>Troballa Blanca BIO 2019</t>
  </si>
  <si>
    <t>Costers del Segre</t>
  </si>
  <si>
    <t>Bodegas Huerta Albala</t>
  </si>
  <si>
    <t>Barbazul 2017</t>
  </si>
  <si>
    <t>VdT Cadiz</t>
  </si>
  <si>
    <t>Bodegas Abad</t>
  </si>
  <si>
    <t>Laderas del Norte 2016</t>
  </si>
  <si>
    <t>Bierzo</t>
  </si>
  <si>
    <t>Bodegas Convento Claras</t>
  </si>
  <si>
    <t>Heritage 2016</t>
  </si>
  <si>
    <t>Ribera del Duero</t>
  </si>
  <si>
    <t>Taberner 2015</t>
  </si>
  <si>
    <t>Bodegas Eldoze</t>
  </si>
  <si>
    <t>Eldoze 2013</t>
  </si>
  <si>
    <t>VdT Castilla</t>
  </si>
  <si>
    <t>Bodegas Loli Casado</t>
  </si>
  <si>
    <t>Polus Reserva 2014</t>
  </si>
  <si>
    <t>DOCa Rioja</t>
  </si>
  <si>
    <t>Bodegueros Quinta Esencia</t>
  </si>
  <si>
    <t>Sofros PM 2015</t>
  </si>
  <si>
    <t>DO Toro</t>
  </si>
  <si>
    <t>Bodegas Gratavinum</t>
  </si>
  <si>
    <t>GV5 BIO 2013</t>
  </si>
  <si>
    <t>DOCa Priorat</t>
  </si>
  <si>
    <t xml:space="preserve"> De Krans</t>
  </si>
  <si>
    <t xml:space="preserve">  Muscat de Frontignan</t>
  </si>
  <si>
    <t>Thummerer</t>
  </si>
  <si>
    <t>Chardonnay Battonage, 2019</t>
  </si>
  <si>
    <t>Eger</t>
  </si>
  <si>
    <t>Gróf Degenfeld</t>
  </si>
  <si>
    <t>Terézia Organic, Hárslevelű, 2018</t>
  </si>
  <si>
    <t>Tokaj</t>
  </si>
  <si>
    <t>Erzsébet</t>
  </si>
  <si>
    <t>Betsek Grand Cru, Furmint, 2018</t>
  </si>
  <si>
    <t>Günzer Tamás</t>
  </si>
  <si>
    <t>Mátyás Cuvée, CF, ME, 2018</t>
  </si>
  <si>
    <t>Villány</t>
  </si>
  <si>
    <t>Bock</t>
  </si>
  <si>
    <t>Cuvée, CS, CF, ME, 2015</t>
  </si>
  <si>
    <t>Mészáros</t>
  </si>
  <si>
    <t>Ohmerops, CS, ME, CF, 2016</t>
  </si>
  <si>
    <t>Szekszárd</t>
  </si>
  <si>
    <t>Bodri</t>
  </si>
  <si>
    <t>Fritz</t>
  </si>
  <si>
    <t>Primus Cuvée, BF, ME, CS, CF, 2016</t>
  </si>
  <si>
    <t>Tokaji Aszú 5 Puttonyos, 2016</t>
  </si>
  <si>
    <t xml:space="preserve"> Bodegones del Sur </t>
  </si>
  <si>
    <t xml:space="preserve"> Albariño Vineyard Select 2020 </t>
  </si>
  <si>
    <t>Canelones</t>
  </si>
  <si>
    <t xml:space="preserve"> Viognier Vineyard Select 2020 </t>
  </si>
  <si>
    <t xml:space="preserve"> Tannat Vineyard Select 2018 </t>
  </si>
  <si>
    <t xml:space="preserve"> Bizarra Extravaganza </t>
  </si>
  <si>
    <t xml:space="preserve"> Tannat Amphora 2019 </t>
  </si>
  <si>
    <t xml:space="preserve"> Tannarone 2018 </t>
  </si>
  <si>
    <t xml:space="preserve"> Pablo Fallabrino </t>
  </si>
  <si>
    <t xml:space="preserve"> Anarkia Tannat 2018 </t>
  </si>
  <si>
    <t xml:space="preserve"> Notos Nebbiolo 2018 </t>
  </si>
  <si>
    <t>PER</t>
  </si>
  <si>
    <t xml:space="preserve"> Santiago Queirolo </t>
  </si>
  <si>
    <t>Ica</t>
  </si>
  <si>
    <t xml:space="preserve"> Petit Verdot Reserve 2017 </t>
  </si>
  <si>
    <t xml:space="preserve"> Intipalka CabS, Petit Verdot 2018 </t>
  </si>
  <si>
    <t xml:space="preserve"> Intipalka Malbec-Merlot 2018 </t>
  </si>
  <si>
    <t>Siete Fincas</t>
  </si>
  <si>
    <t>Siete Fincas Torrontés 2019</t>
  </si>
  <si>
    <t>Valle Calchaqui, Salta</t>
  </si>
  <si>
    <t>Siete Fincas Brut Rosé</t>
  </si>
  <si>
    <t>Valle de Uco, Mendoza</t>
  </si>
  <si>
    <t>El Equilibrista</t>
  </si>
  <si>
    <t>El Joven Malbec 2019</t>
  </si>
  <si>
    <t>Familia Cassone</t>
  </si>
  <si>
    <t>Luyán de Cuyo, Mendoza</t>
  </si>
  <si>
    <t>Cepas Elegidas</t>
  </si>
  <si>
    <t>Con Tacto Malbec 2018</t>
  </si>
  <si>
    <t>Anima Mundi</t>
  </si>
  <si>
    <t>Anima Mundi Malbec 2018</t>
  </si>
  <si>
    <t>Abejorro Wines</t>
  </si>
  <si>
    <t>Maipú, Mendoza</t>
  </si>
  <si>
    <t>Anima Mundi Petit Verdot 2018</t>
  </si>
  <si>
    <t>AmimanerA by Norbert Aellen</t>
  </si>
  <si>
    <t>AmimanerA #CorteSinMalbec 2013</t>
  </si>
  <si>
    <t>Bikavér Grand Superior,  2015</t>
  </si>
  <si>
    <t>Faluhely Selection, Blaufr., 2018</t>
  </si>
  <si>
    <t xml:space="preserve"> "Ooh La La" Rosé Cab. Sauv., 2019</t>
  </si>
  <si>
    <t>Natella, 5 Sorten, weiss, 2017</t>
  </si>
  <si>
    <t>Tsarapi, Rkatsiteli, Amber, 2017</t>
  </si>
  <si>
    <t>Sophia, 2 Sorten, rot, 2018</t>
  </si>
  <si>
    <t>Kindzmarauli, Saperavi halbsüss, 19</t>
  </si>
  <si>
    <t>Obra Prima Malbec Reserva 2015</t>
  </si>
  <si>
    <t>El Sensacional Malbec 2018</t>
  </si>
  <si>
    <t>Gran Bombus Malb.2014 | YB-Wyy</t>
  </si>
  <si>
    <t>Chardonnay 2018</t>
  </si>
  <si>
    <t>Cabernet Sauvignon 2018</t>
  </si>
  <si>
    <t>Cabernet Sauvignon 2016</t>
  </si>
  <si>
    <t>Mourvedre 2018</t>
  </si>
  <si>
    <t>Merlot 2017</t>
  </si>
  <si>
    <t>Petite Sirah 2017</t>
  </si>
  <si>
    <t>Montepulciano 2018</t>
  </si>
  <si>
    <t>Zinfandel 2017</t>
  </si>
  <si>
    <t>Cabernet Sauvignon 2017</t>
  </si>
  <si>
    <t xml:space="preserve"> Calitzdorp</t>
  </si>
  <si>
    <t>Dom. Jean-Paul Picard</t>
  </si>
  <si>
    <t>Sancerre Tradition 2018</t>
  </si>
  <si>
    <t>AOC Sancerre</t>
  </si>
  <si>
    <t xml:space="preserve">Dom. Bouchié-Chatellier </t>
  </si>
  <si>
    <t>Pouilly Fumé Premier Millésimé</t>
  </si>
  <si>
    <t>AOC Pouilly Fumé</t>
  </si>
  <si>
    <t>Dom. la VERDE</t>
  </si>
  <si>
    <t>Odyssey 2018</t>
  </si>
  <si>
    <t>AOP Vacqueyras</t>
  </si>
  <si>
    <t>Dom. de Valensac</t>
  </si>
  <si>
    <t>Chardonnay avec Mention 2019</t>
  </si>
  <si>
    <t>Florensac (VdP d'Oc IGP)</t>
  </si>
  <si>
    <t>Château La Rayre</t>
  </si>
  <si>
    <t>La Rayre Bergerac sec 2019</t>
  </si>
  <si>
    <t xml:space="preserve">AOC Bergerac </t>
  </si>
  <si>
    <t>Dom. des Beauchières</t>
  </si>
  <si>
    <t>Castel Mireio 2016</t>
  </si>
  <si>
    <t>AOP Côtesd-du-Rhône-Villages</t>
  </si>
  <si>
    <t>Dom Berthet-Rayne</t>
  </si>
  <si>
    <t>Châteauneuf-du-Pape Barrique 2016</t>
  </si>
  <si>
    <t>AOC Châteauneuf-du-Pape</t>
  </si>
  <si>
    <t>Dom. Saint-Georges d'Ibry</t>
  </si>
  <si>
    <t>Cuvée 1860 2019</t>
  </si>
  <si>
    <t>I.G.P. Côtes-de-Thongue</t>
  </si>
  <si>
    <t>Le Prieuré Saint Sever</t>
  </si>
  <si>
    <t>Mas Gabinèle Rarissime 2018</t>
  </si>
  <si>
    <t>AOP Faugères</t>
  </si>
  <si>
    <t>Chât. Mire l'Étang</t>
  </si>
  <si>
    <t>Cuvée des Ducs de Fleury 2019</t>
  </si>
  <si>
    <t>AOP La Clape</t>
  </si>
  <si>
    <t xml:space="preserve">  Strandveld Wines</t>
  </si>
  <si>
    <t xml:space="preserve">  Sauvignon Blanc, 2018</t>
  </si>
  <si>
    <t xml:space="preserve">  Cape Agulhas</t>
  </si>
  <si>
    <t xml:space="preserve">  Lanzerac Wine Estate</t>
  </si>
  <si>
    <t xml:space="preserve">  Chenin Blanc, 2018</t>
  </si>
  <si>
    <t xml:space="preserve">  Stellenbosch</t>
  </si>
  <si>
    <t xml:space="preserve">  Chardonnay, Mrs. English</t>
  </si>
  <si>
    <t xml:space="preserve">  Landskroon Wines</t>
  </si>
  <si>
    <t xml:space="preserve">  Pinotage Blanc de Noir, 2019</t>
  </si>
  <si>
    <t xml:space="preserve">  Paarl</t>
  </si>
  <si>
    <t xml:space="preserve">  Pinotage, 2016</t>
  </si>
  <si>
    <t xml:space="preserve">  Wines of Wellington</t>
  </si>
  <si>
    <t xml:space="preserve">  Pinotage, La Cave, 2017</t>
  </si>
  <si>
    <t xml:space="preserve">  Wellington</t>
  </si>
  <si>
    <t xml:space="preserve">  Neethlingshof Wine Est.</t>
  </si>
  <si>
    <t xml:space="preserve">  Pinotage, The Owl Post, 2017</t>
  </si>
  <si>
    <t xml:space="preserve">  Bordeaux Blend, 2015</t>
  </si>
  <si>
    <t xml:space="preserve">  Bordeaux Blend,The Caracal, 2017</t>
  </si>
  <si>
    <t>www.wineimporters.ch</t>
  </si>
  <si>
    <t>Versand in 6er und 12 Kartons. Einzelflaschen pro Wein sind möglich, das Versandpacket muss aber durch 6 teilbar sein; 6,12,18,24, ... Flaschen</t>
  </si>
  <si>
    <t>gratis</t>
  </si>
  <si>
    <t>Pop Up Tastings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</si>
</sst>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8">
    <xf numFmtId="0" fontId="0" fillId="0" borderId="0" xfId="0"/>
    <xf numFmtId="164" fontId="3" fillId="0" borderId="1" xfId="1" applyNumberFormat="1" applyFont="1" applyBorder="1"/>
    <xf numFmtId="43" fontId="3" fillId="0" borderId="1" xfId="1" applyFont="1" applyFill="1" applyBorder="1"/>
    <xf numFmtId="43" fontId="0" fillId="0" borderId="1" xfId="1" applyFont="1" applyBorder="1"/>
    <xf numFmtId="43" fontId="3" fillId="0" borderId="1" xfId="1" applyFont="1" applyBorder="1"/>
    <xf numFmtId="164" fontId="3" fillId="2" borderId="1" xfId="1" applyNumberFormat="1" applyFont="1" applyFill="1" applyBorder="1"/>
    <xf numFmtId="43" fontId="3" fillId="2" borderId="1" xfId="1" applyFont="1" applyFill="1" applyBorder="1"/>
    <xf numFmtId="43" fontId="0" fillId="2" borderId="1" xfId="1" applyFont="1" applyFill="1" applyBorder="1" applyAlignment="1">
      <alignment horizontal="center"/>
    </xf>
    <xf numFmtId="43" fontId="0" fillId="2" borderId="1" xfId="1" applyFont="1" applyFill="1" applyBorder="1"/>
    <xf numFmtId="0" fontId="2" fillId="0" borderId="0" xfId="0" applyFont="1" applyBorder="1" applyAlignment="1">
      <alignment horizontal="right"/>
    </xf>
    <xf numFmtId="164" fontId="3" fillId="0" borderId="1" xfId="1" applyNumberFormat="1" applyFont="1" applyFill="1" applyBorder="1"/>
    <xf numFmtId="0" fontId="0" fillId="0" borderId="0" xfId="0"/>
    <xf numFmtId="0" fontId="2" fillId="0" borderId="1" xfId="0" applyFont="1" applyBorder="1"/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0" xfId="0" applyBorder="1"/>
    <xf numFmtId="0" fontId="2" fillId="0" borderId="1" xfId="0" applyFont="1" applyBorder="1" applyAlignment="1">
      <alignment vertical="center"/>
    </xf>
    <xf numFmtId="0" fontId="6" fillId="0" borderId="0" xfId="0" applyFont="1"/>
    <xf numFmtId="0" fontId="0" fillId="0" borderId="3" xfId="0" applyBorder="1"/>
    <xf numFmtId="0" fontId="0" fillId="0" borderId="2" xfId="0" applyBorder="1"/>
    <xf numFmtId="0" fontId="0" fillId="0" borderId="5" xfId="0" applyFill="1" applyBorder="1" applyAlignment="1">
      <alignment horizontal="left"/>
    </xf>
    <xf numFmtId="0" fontId="0" fillId="0" borderId="6" xfId="0" applyBorder="1"/>
    <xf numFmtId="0" fontId="0" fillId="0" borderId="7" xfId="0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0" fillId="0" borderId="9" xfId="0" applyBorder="1"/>
    <xf numFmtId="0" fontId="2" fillId="0" borderId="0" xfId="0" applyFont="1" applyFill="1" applyBorder="1" applyAlignment="1">
      <alignment horizontal="left"/>
    </xf>
    <xf numFmtId="43" fontId="0" fillId="2" borderId="1" xfId="0" applyNumberFormat="1" applyFill="1" applyBorder="1"/>
    <xf numFmtId="43" fontId="0" fillId="0" borderId="0" xfId="0" applyNumberFormat="1" applyFill="1" applyBorder="1"/>
    <xf numFmtId="0" fontId="0" fillId="0" borderId="0" xfId="0" applyFill="1"/>
    <xf numFmtId="0" fontId="7" fillId="0" borderId="0" xfId="0" applyFont="1"/>
    <xf numFmtId="0" fontId="9" fillId="0" borderId="0" xfId="0" applyFont="1"/>
    <xf numFmtId="0" fontId="3" fillId="0" borderId="3" xfId="0" applyFont="1" applyBorder="1"/>
    <xf numFmtId="0" fontId="3" fillId="0" borderId="4" xfId="0" applyFont="1" applyBorder="1"/>
    <xf numFmtId="0" fontId="0" fillId="0" borderId="0" xfId="0" applyFill="1" applyBorder="1"/>
    <xf numFmtId="0" fontId="8" fillId="0" borderId="0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3" fillId="0" borderId="1" xfId="13" applyNumberFormat="1" applyFont="1" applyBorder="1"/>
    <xf numFmtId="43" fontId="0" fillId="0" borderId="1" xfId="13" applyFont="1" applyBorder="1"/>
    <xf numFmtId="164" fontId="3" fillId="0" borderId="1" xfId="13" applyNumberFormat="1" applyFont="1" applyBorder="1" applyAlignment="1">
      <alignment horizontal="left"/>
    </xf>
    <xf numFmtId="43" fontId="0" fillId="0" borderId="1" xfId="0" applyNumberFormat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3" fillId="4" borderId="1" xfId="13" applyNumberFormat="1" applyFont="1" applyFill="1" applyBorder="1" applyAlignment="1">
      <alignment horizontal="left"/>
    </xf>
    <xf numFmtId="0" fontId="0" fillId="4" borderId="1" xfId="0" applyFill="1" applyBorder="1"/>
    <xf numFmtId="43" fontId="0" fillId="4" borderId="1" xfId="13" applyFont="1" applyFill="1" applyBorder="1"/>
    <xf numFmtId="43" fontId="0" fillId="0" borderId="1" xfId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164" fontId="3" fillId="0" borderId="1" xfId="20" applyNumberFormat="1" applyFont="1" applyBorder="1"/>
    <xf numFmtId="43" fontId="0" fillId="0" borderId="1" xfId="20" applyFont="1" applyBorder="1"/>
    <xf numFmtId="43" fontId="3" fillId="0" borderId="1" xfId="20" applyFont="1" applyBorder="1"/>
    <xf numFmtId="164" fontId="3" fillId="0" borderId="1" xfId="20" applyNumberFormat="1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43" fontId="0" fillId="2" borderId="1" xfId="2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3" fillId="0" borderId="1" xfId="20" applyNumberFormat="1" applyFont="1" applyBorder="1" applyAlignment="1"/>
    <xf numFmtId="43" fontId="3" fillId="0" borderId="1" xfId="20" applyFont="1" applyBorder="1" applyAlignment="1"/>
    <xf numFmtId="43" fontId="3" fillId="0" borderId="10" xfId="20" applyFont="1" applyFill="1" applyBorder="1"/>
    <xf numFmtId="164" fontId="3" fillId="0" borderId="10" xfId="20" applyNumberFormat="1" applyFont="1" applyFill="1" applyBorder="1" applyAlignment="1"/>
    <xf numFmtId="0" fontId="0" fillId="0" borderId="10" xfId="0" applyFill="1" applyBorder="1"/>
    <xf numFmtId="43" fontId="0" fillId="0" borderId="10" xfId="20" applyFont="1" applyFill="1" applyBorder="1"/>
    <xf numFmtId="43" fontId="3" fillId="2" borderId="1" xfId="2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 applyAlignment="1">
      <alignment horizontal="righ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1" xfId="0" applyFill="1" applyBorder="1"/>
    <xf numFmtId="0" fontId="8" fillId="0" borderId="0" xfId="3" applyFont="1" applyBorder="1"/>
    <xf numFmtId="0" fontId="11" fillId="0" borderId="0" xfId="0" applyFont="1" applyBorder="1"/>
    <xf numFmtId="0" fontId="8" fillId="0" borderId="0" xfId="0" applyFon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3" fontId="3" fillId="2" borderId="1" xfId="33" applyFont="1" applyFill="1" applyBorder="1"/>
    <xf numFmtId="43" fontId="0" fillId="2" borderId="1" xfId="33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3" fillId="0" borderId="1" xfId="33" applyNumberFormat="1" applyFont="1" applyBorder="1"/>
    <xf numFmtId="164" fontId="3" fillId="0" borderId="1" xfId="33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43" fontId="1" fillId="0" borderId="1" xfId="33" applyFont="1" applyBorder="1"/>
    <xf numFmtId="0" fontId="0" fillId="0" borderId="0" xfId="0"/>
    <xf numFmtId="0" fontId="0" fillId="0" borderId="1" xfId="0" applyBorder="1"/>
    <xf numFmtId="0" fontId="0" fillId="0" borderId="0" xfId="0" applyBorder="1"/>
    <xf numFmtId="43" fontId="0" fillId="2" borderId="1" xfId="0" applyNumberFormat="1" applyFill="1" applyBorder="1"/>
    <xf numFmtId="43" fontId="0" fillId="0" borderId="1" xfId="0" applyNumberFormat="1" applyBorder="1"/>
    <xf numFmtId="0" fontId="8" fillId="2" borderId="1" xfId="0" applyFont="1" applyFill="1" applyBorder="1"/>
    <xf numFmtId="0" fontId="8" fillId="0" borderId="1" xfId="0" applyFont="1" applyBorder="1"/>
    <xf numFmtId="0" fontId="8" fillId="0" borderId="3" xfId="0" applyFont="1" applyBorder="1"/>
    <xf numFmtId="0" fontId="8" fillId="0" borderId="3" xfId="3" applyFont="1" applyBorder="1"/>
    <xf numFmtId="0" fontId="3" fillId="0" borderId="0" xfId="0" applyFont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3" fillId="2" borderId="1" xfId="33" applyNumberFormat="1" applyFont="1" applyFill="1" applyBorder="1"/>
    <xf numFmtId="43" fontId="0" fillId="2" borderId="1" xfId="33" applyFont="1" applyFill="1" applyBorder="1"/>
    <xf numFmtId="164" fontId="3" fillId="0" borderId="1" xfId="33" applyNumberFormat="1" applyFont="1" applyFill="1" applyBorder="1"/>
    <xf numFmtId="43" fontId="0" fillId="0" borderId="1" xfId="33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0" xfId="0" applyNumberFormat="1" applyBorder="1"/>
    <xf numFmtId="43" fontId="0" fillId="0" borderId="11" xfId="0" applyNumberFormat="1" applyBorder="1"/>
    <xf numFmtId="43" fontId="0" fillId="0" borderId="13" xfId="0" applyNumberFormat="1" applyBorder="1"/>
    <xf numFmtId="164" fontId="3" fillId="0" borderId="1" xfId="42" applyNumberFormat="1" applyFont="1" applyBorder="1"/>
    <xf numFmtId="43" fontId="3" fillId="0" borderId="1" xfId="42" applyFont="1" applyFill="1" applyBorder="1"/>
    <xf numFmtId="43" fontId="0" fillId="0" borderId="1" xfId="42" applyFont="1" applyBorder="1"/>
    <xf numFmtId="43" fontId="3" fillId="0" borderId="1" xfId="42" applyFont="1" applyBorder="1"/>
    <xf numFmtId="164" fontId="3" fillId="0" borderId="1" xfId="42" applyNumberFormat="1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3" fontId="0" fillId="2" borderId="1" xfId="0" applyNumberFormat="1" applyFill="1" applyBorder="1"/>
    <xf numFmtId="43" fontId="0" fillId="0" borderId="1" xfId="0" applyNumberFormat="1" applyBorder="1"/>
    <xf numFmtId="0" fontId="8" fillId="2" borderId="1" xfId="0" applyFont="1" applyFill="1" applyBorder="1"/>
    <xf numFmtId="0" fontId="8" fillId="0" borderId="1" xfId="0" applyFont="1" applyBorder="1"/>
    <xf numFmtId="43" fontId="1" fillId="0" borderId="1" xfId="42" applyFont="1" applyBorder="1"/>
    <xf numFmtId="164" fontId="3" fillId="0" borderId="10" xfId="42" applyNumberFormat="1" applyFont="1" applyFill="1" applyBorder="1"/>
    <xf numFmtId="43" fontId="3" fillId="0" borderId="10" xfId="42" applyFont="1" applyFill="1" applyBorder="1"/>
    <xf numFmtId="0" fontId="0" fillId="0" borderId="10" xfId="0" applyBorder="1"/>
    <xf numFmtId="43" fontId="0" fillId="0" borderId="1" xfId="42" applyFont="1" applyFill="1" applyBorder="1" applyAlignment="1">
      <alignment horizontal="center"/>
    </xf>
    <xf numFmtId="164" fontId="3" fillId="2" borderId="1" xfId="51" applyNumberFormat="1" applyFont="1" applyFill="1" applyBorder="1"/>
    <xf numFmtId="43" fontId="3" fillId="2" borderId="1" xfId="51" applyFont="1" applyFill="1" applyBorder="1"/>
    <xf numFmtId="0" fontId="1" fillId="2" borderId="1" xfId="12" applyFill="1" applyBorder="1"/>
    <xf numFmtId="43" fontId="1" fillId="2" borderId="1" xfId="51" applyFont="1" applyFill="1" applyBorder="1" applyAlignment="1">
      <alignment horizontal="center"/>
    </xf>
    <xf numFmtId="43" fontId="1" fillId="0" borderId="1" xfId="42" applyFont="1" applyFill="1" applyBorder="1"/>
    <xf numFmtId="164" fontId="3" fillId="4" borderId="1" xfId="13" applyNumberFormat="1" applyFont="1" applyFill="1" applyBorder="1"/>
    <xf numFmtId="43" fontId="0" fillId="0" borderId="12" xfId="1" applyFont="1" applyBorder="1"/>
    <xf numFmtId="43" fontId="0" fillId="0" borderId="1" xfId="55" applyFont="1" applyBorder="1"/>
    <xf numFmtId="43" fontId="0" fillId="2" borderId="1" xfId="55" applyFont="1" applyFill="1" applyBorder="1"/>
    <xf numFmtId="0" fontId="8" fillId="2" borderId="1" xfId="0" applyFont="1" applyFill="1" applyBorder="1"/>
    <xf numFmtId="0" fontId="8" fillId="0" borderId="1" xfId="0" applyFon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3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2" borderId="1" xfId="0" applyFont="1" applyFill="1" applyBorder="1"/>
    <xf numFmtId="0" fontId="8" fillId="0" borderId="1" xfId="0" applyFont="1" applyBorder="1"/>
    <xf numFmtId="0" fontId="0" fillId="4" borderId="1" xfId="0" applyFill="1" applyBorder="1"/>
    <xf numFmtId="0" fontId="0" fillId="3" borderId="1" xfId="0" applyFill="1" applyBorder="1"/>
    <xf numFmtId="43" fontId="0" fillId="3" borderId="1" xfId="55" applyFont="1" applyFill="1" applyBorder="1"/>
    <xf numFmtId="43" fontId="0" fillId="4" borderId="1" xfId="55" applyFont="1" applyFill="1" applyBorder="1"/>
    <xf numFmtId="43" fontId="0" fillId="0" borderId="1" xfId="55" applyFont="1" applyBorder="1"/>
    <xf numFmtId="0" fontId="0" fillId="0" borderId="3" xfId="0" applyBorder="1" applyAlignment="1">
      <alignment horizontal="right"/>
    </xf>
  </cellXfs>
  <cellStyles count="107">
    <cellStyle name="Ezres 2" xfId="11" xr:uid="{C74EBFD7-FF14-43B7-AE82-2FACDE60099D}"/>
    <cellStyle name="Ezres 2 2" xfId="25" xr:uid="{9B62787F-03FA-4951-BA15-8FA451E44086}"/>
    <cellStyle name="Ezres 2 2 2" xfId="77" xr:uid="{A25161C3-E87A-4ABA-A043-CD28770AEB9A}"/>
    <cellStyle name="Ezres 2 3" xfId="38" xr:uid="{ED086F5F-DB5C-438C-BBE2-C0B827E912A3}"/>
    <cellStyle name="Ezres 2 3 2" xfId="90" xr:uid="{679C2AE0-175B-43BD-B34A-81885A16A5DA}"/>
    <cellStyle name="Ezres 2 4" xfId="51" xr:uid="{1DE1D607-3588-466F-BB6B-CA3F6D97A331}"/>
    <cellStyle name="Ezres 2 4 2" xfId="103" xr:uid="{88AB21E8-6A1C-4823-8DC6-7913115E14E0}"/>
    <cellStyle name="Ezres 2 5" xfId="64" xr:uid="{C8E4EEAC-AF7C-4688-AB5F-AA1BE2D0943F}"/>
    <cellStyle name="Komma" xfId="1" builtinId="3"/>
    <cellStyle name="Komma 10" xfId="55" xr:uid="{8898E5BD-6D49-47EC-81CA-5361BDEE59DD}"/>
    <cellStyle name="Komma 2" xfId="2" xr:uid="{00000000-0005-0000-0000-000001000000}"/>
    <cellStyle name="Komma 2 2" xfId="6" xr:uid="{00000000-0005-0000-0000-000002000000}"/>
    <cellStyle name="Komma 2 2 2" xfId="20" xr:uid="{D0DD4678-7ACD-473D-9D6F-0487D300EE83}"/>
    <cellStyle name="Komma 2 2 2 2" xfId="72" xr:uid="{595F0C2A-FA07-49A1-B681-02FF876E7FD4}"/>
    <cellStyle name="Komma 2 2 3" xfId="33" xr:uid="{4517FD7F-081A-475A-BAA8-0D77B40172AC}"/>
    <cellStyle name="Komma 2 2 3 2" xfId="85" xr:uid="{27532C85-A77A-4A30-AA53-8D5FB50FE330}"/>
    <cellStyle name="Komma 2 2 4" xfId="46" xr:uid="{DE405BA2-A647-4100-BEFB-825C4D3644CB}"/>
    <cellStyle name="Komma 2 2 4 2" xfId="98" xr:uid="{11BC5A3B-BFE4-46EE-999C-E49B304A708B}"/>
    <cellStyle name="Komma 2 2 5" xfId="59" xr:uid="{1A775977-DB15-450C-A496-AE1EDAC14379}"/>
    <cellStyle name="Komma 2 3" xfId="9" xr:uid="{00000000-0005-0000-0000-000003000000}"/>
    <cellStyle name="Komma 2 3 2" xfId="23" xr:uid="{5D756C35-5946-405D-900C-6E2388B6C059}"/>
    <cellStyle name="Komma 2 3 2 2" xfId="75" xr:uid="{DD00C3A8-88B4-4F49-B50F-1082FB025A0F}"/>
    <cellStyle name="Komma 2 3 3" xfId="36" xr:uid="{D7D486BF-8A48-4228-A4DB-CC75A20A8070}"/>
    <cellStyle name="Komma 2 3 3 2" xfId="88" xr:uid="{4A082A8B-4B0F-4585-9F42-85CB7CBBBB30}"/>
    <cellStyle name="Komma 2 3 4" xfId="49" xr:uid="{1DECCFAB-8A7F-419F-87F2-DE455FABB999}"/>
    <cellStyle name="Komma 2 3 4 2" xfId="101" xr:uid="{499A6431-11AF-4F4D-83D8-01FBACB82EC2}"/>
    <cellStyle name="Komma 2 3 5" xfId="62" xr:uid="{F86F4660-F32A-4E3F-9DA5-B6484DA9B559}"/>
    <cellStyle name="Komma 2 4" xfId="14" xr:uid="{43A96E0C-2603-48B8-BCE8-EE1AFD730E82}"/>
    <cellStyle name="Komma 2 4 2" xfId="27" xr:uid="{F0070BC9-41F0-4ADB-B795-73EE9D442C97}"/>
    <cellStyle name="Komma 2 4 2 2" xfId="79" xr:uid="{C9B785B2-4CB3-4600-B986-E1314A5135E0}"/>
    <cellStyle name="Komma 2 4 3" xfId="40" xr:uid="{6391E6BD-B1EB-48A1-A100-1155C4B1D6A6}"/>
    <cellStyle name="Komma 2 4 3 2" xfId="92" xr:uid="{FE922157-B670-468A-BBD4-90BC05A1A776}"/>
    <cellStyle name="Komma 2 4 4" xfId="53" xr:uid="{766F0C60-A670-4B4E-A176-7AEE1ECB8052}"/>
    <cellStyle name="Komma 2 4 4 2" xfId="105" xr:uid="{1A3E07D5-24CC-4DBF-8124-073C71432699}"/>
    <cellStyle name="Komma 2 4 5" xfId="66" xr:uid="{6B17CDA5-F967-447F-9C3A-4ACDD7DD0256}"/>
    <cellStyle name="Komma 2 5" xfId="17" xr:uid="{ECA3A02B-FAEF-4789-842E-757E32CEE0D0}"/>
    <cellStyle name="Komma 2 5 2" xfId="69" xr:uid="{E07C4408-182C-413B-BCED-1651BFFCF18F}"/>
    <cellStyle name="Komma 2 6" xfId="30" xr:uid="{C3A8033C-6B6E-4D36-BC18-3618278CFBC3}"/>
    <cellStyle name="Komma 2 6 2" xfId="82" xr:uid="{A21DFF43-3392-452E-BE19-F40C6D0254B9}"/>
    <cellStyle name="Komma 2 7" xfId="43" xr:uid="{C151B779-BAAC-4936-A325-8146C5608559}"/>
    <cellStyle name="Komma 2 7 2" xfId="95" xr:uid="{EEE296BA-E6E5-4BBD-A123-992705C9D036}"/>
    <cellStyle name="Komma 2 8" xfId="56" xr:uid="{DA169C25-0678-4FE5-8E78-77B54A902E59}"/>
    <cellStyle name="Komma 3" xfId="4" xr:uid="{00000000-0005-0000-0000-000004000000}"/>
    <cellStyle name="Komma 3 2" xfId="7" xr:uid="{00000000-0005-0000-0000-000005000000}"/>
    <cellStyle name="Komma 3 2 2" xfId="21" xr:uid="{BA9EFC04-D520-436E-8164-AD7472931ABC}"/>
    <cellStyle name="Komma 3 2 2 2" xfId="73" xr:uid="{351F432D-B88A-4A46-85D9-008EB968AC06}"/>
    <cellStyle name="Komma 3 2 3" xfId="34" xr:uid="{F6309D47-C5AC-421B-83F8-850535BE4898}"/>
    <cellStyle name="Komma 3 2 3 2" xfId="86" xr:uid="{99A1A8D7-AF5F-4479-BB93-01EACE709AE6}"/>
    <cellStyle name="Komma 3 2 4" xfId="47" xr:uid="{BD98B81F-67AA-4D32-9C1A-29A62601A905}"/>
    <cellStyle name="Komma 3 2 4 2" xfId="99" xr:uid="{BC9C7AE8-E060-46ED-8E13-2D0B8915727B}"/>
    <cellStyle name="Komma 3 2 5" xfId="60" xr:uid="{07220625-33B8-4248-B4FC-762A80CF7C90}"/>
    <cellStyle name="Komma 3 3" xfId="10" xr:uid="{00000000-0005-0000-0000-000006000000}"/>
    <cellStyle name="Komma 3 3 2" xfId="24" xr:uid="{AE9528F9-C55F-4010-A449-03493BABE0D6}"/>
    <cellStyle name="Komma 3 3 2 2" xfId="76" xr:uid="{A5DCCC9B-A8AE-4D74-BA2A-F3C257146C27}"/>
    <cellStyle name="Komma 3 3 3" xfId="37" xr:uid="{2312154D-907E-4A79-8B5F-D04EDF3D01A2}"/>
    <cellStyle name="Komma 3 3 3 2" xfId="89" xr:uid="{6C549C9B-224F-405F-8BA6-8469DA7F282C}"/>
    <cellStyle name="Komma 3 3 4" xfId="50" xr:uid="{75B025D3-AFBC-47F4-88E4-675338BC8134}"/>
    <cellStyle name="Komma 3 3 4 2" xfId="102" xr:uid="{8A0A7924-D4AC-4F81-BD3E-C48F6E2B277E}"/>
    <cellStyle name="Komma 3 3 5" xfId="63" xr:uid="{59422E8E-73E9-48BA-9688-BF3B7CBC1739}"/>
    <cellStyle name="Komma 3 4" xfId="15" xr:uid="{C7D5201F-FA7C-41ED-8520-CD9762F282CD}"/>
    <cellStyle name="Komma 3 4 2" xfId="28" xr:uid="{5C0D4D27-71CA-4036-9704-04E5D5D6B188}"/>
    <cellStyle name="Komma 3 4 2 2" xfId="80" xr:uid="{0F1E49AD-5CA8-4E18-BD37-85709F5AC269}"/>
    <cellStyle name="Komma 3 4 3" xfId="41" xr:uid="{145B5931-A4AA-462E-8CD7-BEF402D1C44E}"/>
    <cellStyle name="Komma 3 4 3 2" xfId="93" xr:uid="{0271DC42-DC10-4661-8C31-B62CA75FF6A4}"/>
    <cellStyle name="Komma 3 4 4" xfId="54" xr:uid="{BC10EDFE-9E8C-487B-BA91-8A6A124D21DA}"/>
    <cellStyle name="Komma 3 4 4 2" xfId="106" xr:uid="{530589E8-2F47-462E-ABF7-ABD161E11220}"/>
    <cellStyle name="Komma 3 4 5" xfId="67" xr:uid="{F540567D-0402-4953-84EA-97E55AACB371}"/>
    <cellStyle name="Komma 3 5" xfId="18" xr:uid="{A123E26C-484F-4FDC-B96C-0FF4E1E2B9A1}"/>
    <cellStyle name="Komma 3 5 2" xfId="70" xr:uid="{6CA15DFE-00DF-4102-A3C4-47A81C59F2DD}"/>
    <cellStyle name="Komma 3 6" xfId="31" xr:uid="{CA5E4270-53F7-493B-8765-7EBB47C10108}"/>
    <cellStyle name="Komma 3 6 2" xfId="83" xr:uid="{DB0E075E-F4C7-41EE-9F42-4320A6930E57}"/>
    <cellStyle name="Komma 3 7" xfId="44" xr:uid="{0445DEB3-133C-413C-BE63-B2B2BA74F62D}"/>
    <cellStyle name="Komma 3 7 2" xfId="96" xr:uid="{82D0C816-8167-4680-87FF-B2025E320DD7}"/>
    <cellStyle name="Komma 3 8" xfId="57" xr:uid="{B96E91FC-863F-4CB1-9A3E-EA71F31BB1C6}"/>
    <cellStyle name="Komma 4" xfId="5" xr:uid="{00000000-0005-0000-0000-000007000000}"/>
    <cellStyle name="Komma 4 2" xfId="19" xr:uid="{E7E32624-6472-4869-A97C-353240E8BE68}"/>
    <cellStyle name="Komma 4 2 2" xfId="71" xr:uid="{8BEEE88A-4C55-4DDC-8E0B-5F693A7CBD40}"/>
    <cellStyle name="Komma 4 3" xfId="32" xr:uid="{C716EF0E-4140-43DB-B17E-F7578945B97E}"/>
    <cellStyle name="Komma 4 3 2" xfId="84" xr:uid="{0052DAB9-3B8D-405F-B9EC-050662F10525}"/>
    <cellStyle name="Komma 4 4" xfId="45" xr:uid="{71A333DB-0E7B-4A09-B218-75A39C5158F1}"/>
    <cellStyle name="Komma 4 4 2" xfId="97" xr:uid="{18FDC7D5-6CD4-4104-950C-569B3F227B50}"/>
    <cellStyle name="Komma 4 5" xfId="58" xr:uid="{EE15B1D0-4041-4E67-A315-2DEF61E9D86A}"/>
    <cellStyle name="Komma 5" xfId="8" xr:uid="{00000000-0005-0000-0000-000008000000}"/>
    <cellStyle name="Komma 5 2" xfId="22" xr:uid="{F3984774-14F5-4493-946E-D2F72E292DAB}"/>
    <cellStyle name="Komma 5 2 2" xfId="74" xr:uid="{75AE86EB-8FB9-4D4F-AF3C-8A51C1A0AE17}"/>
    <cellStyle name="Komma 5 3" xfId="35" xr:uid="{615463C7-9C65-47CA-B427-AA80D826F880}"/>
    <cellStyle name="Komma 5 3 2" xfId="87" xr:uid="{CEBAE628-89B8-4C3E-AA70-EF1DD26BB07C}"/>
    <cellStyle name="Komma 5 4" xfId="48" xr:uid="{9D36792A-28CC-40DD-9243-71C2AA8165E2}"/>
    <cellStyle name="Komma 5 4 2" xfId="100" xr:uid="{74FEA311-D6EE-40D3-A301-08D5F8834D80}"/>
    <cellStyle name="Komma 5 5" xfId="61" xr:uid="{01DFB1CC-0FD2-46BA-A62D-F152913728CE}"/>
    <cellStyle name="Komma 6" xfId="13" xr:uid="{6397B4C0-8128-4C46-B0CC-930E448465E3}"/>
    <cellStyle name="Komma 6 2" xfId="26" xr:uid="{1B838728-1A33-430D-BDA4-056CF6ED7D0A}"/>
    <cellStyle name="Komma 6 2 2" xfId="78" xr:uid="{3E68E1EC-B16E-41A8-88CF-68C5CB80D657}"/>
    <cellStyle name="Komma 6 3" xfId="39" xr:uid="{2235B41A-A24C-4E46-87E2-A38D456DEB8D}"/>
    <cellStyle name="Komma 6 3 2" xfId="91" xr:uid="{89887FA5-D619-420F-BB28-37696BFCBEE3}"/>
    <cellStyle name="Komma 6 4" xfId="52" xr:uid="{7B18AB79-0FA2-4186-95AB-CAF056E28D96}"/>
    <cellStyle name="Komma 6 4 2" xfId="104" xr:uid="{7E726C8A-DFC4-4E4D-BFA1-6E6DA926267D}"/>
    <cellStyle name="Komma 6 5" xfId="65" xr:uid="{5FE2EBA1-5854-4FE7-A1FC-051D62A3F853}"/>
    <cellStyle name="Komma 7" xfId="16" xr:uid="{C963E7A0-1C22-4E58-8218-CB426E58DA17}"/>
    <cellStyle name="Komma 7 2" xfId="68" xr:uid="{3A644DD7-E9D6-4104-96D6-5B462430FF99}"/>
    <cellStyle name="Komma 8" xfId="29" xr:uid="{92764D66-CF04-4789-B006-2FCB77005E21}"/>
    <cellStyle name="Komma 8 2" xfId="81" xr:uid="{ECDA6038-3B65-4EAE-BCD4-CA8282DF2F69}"/>
    <cellStyle name="Komma 9" xfId="42" xr:uid="{4273D413-09B3-42B6-B599-57CC090DC963}"/>
    <cellStyle name="Komma 9 2" xfId="94" xr:uid="{DB04F184-0B53-4CDF-B5EA-D70AF6440C13}"/>
    <cellStyle name="Link" xfId="3" builtinId="8"/>
    <cellStyle name="Normál 2" xfId="12" xr:uid="{5F8D46A6-F878-4B22-8679-54D1116EDA4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neimporters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8"/>
  <sheetViews>
    <sheetView tabSelected="1" workbookViewId="0">
      <selection activeCell="G102" sqref="G102"/>
    </sheetView>
  </sheetViews>
  <sheetFormatPr baseColWidth="10" defaultRowHeight="14.5" x14ac:dyDescent="0.35"/>
  <cols>
    <col min="1" max="1" width="6.1796875" customWidth="1"/>
    <col min="2" max="2" width="6.453125" customWidth="1"/>
    <col min="3" max="3" width="23.453125" customWidth="1"/>
    <col min="4" max="4" width="30.6328125" customWidth="1"/>
    <col min="5" max="5" width="19.1796875" customWidth="1"/>
    <col min="6" max="6" width="9.81640625" customWidth="1"/>
    <col min="7" max="7" width="11.08984375" customWidth="1"/>
    <col min="8" max="8" width="12.1796875" style="13" customWidth="1"/>
    <col min="9" max="9" width="9.6328125" style="13" customWidth="1"/>
  </cols>
  <sheetData>
    <row r="1" spans="1:12" ht="18" customHeight="1" x14ac:dyDescent="0.45">
      <c r="A1" s="31" t="s">
        <v>6</v>
      </c>
      <c r="B1" s="13"/>
      <c r="C1" s="13"/>
      <c r="D1" s="30"/>
      <c r="E1" s="21" t="s">
        <v>17</v>
      </c>
      <c r="F1" s="100" t="s">
        <v>28</v>
      </c>
      <c r="G1" s="33"/>
      <c r="H1" s="34"/>
      <c r="I1" s="17"/>
      <c r="J1" s="95"/>
      <c r="K1" s="82"/>
      <c r="L1" s="95"/>
    </row>
    <row r="2" spans="1:12" s="13" customFormat="1" ht="18" customHeight="1" x14ac:dyDescent="0.35">
      <c r="A2" s="19" t="s">
        <v>271</v>
      </c>
      <c r="E2" s="21" t="s">
        <v>13</v>
      </c>
      <c r="F2" s="100" t="s">
        <v>28</v>
      </c>
      <c r="G2" s="33"/>
      <c r="H2" s="34"/>
      <c r="I2" s="17"/>
      <c r="J2" s="95"/>
      <c r="K2" s="82"/>
      <c r="L2" s="95"/>
    </row>
    <row r="3" spans="1:12" s="13" customFormat="1" ht="18" customHeight="1" x14ac:dyDescent="0.35">
      <c r="A3" s="19"/>
      <c r="E3" s="21" t="s">
        <v>14</v>
      </c>
      <c r="F3" s="100" t="s">
        <v>28</v>
      </c>
      <c r="G3" s="33"/>
      <c r="H3" s="34"/>
      <c r="I3" s="17"/>
      <c r="J3" s="95"/>
      <c r="K3" s="82"/>
      <c r="L3" s="81"/>
    </row>
    <row r="4" spans="1:12" s="13" customFormat="1" ht="18" customHeight="1" x14ac:dyDescent="0.35">
      <c r="A4" s="32" t="s">
        <v>25</v>
      </c>
      <c r="E4" s="21" t="s">
        <v>16</v>
      </c>
      <c r="F4" s="101" t="s">
        <v>28</v>
      </c>
      <c r="G4" s="33"/>
      <c r="H4" s="34"/>
      <c r="I4" s="17"/>
      <c r="J4" s="95"/>
      <c r="K4" s="80"/>
      <c r="L4" s="95"/>
    </row>
    <row r="5" spans="1:12" s="13" customFormat="1" ht="18" customHeight="1" x14ac:dyDescent="0.35">
      <c r="A5" s="32" t="s">
        <v>26</v>
      </c>
      <c r="E5" s="21" t="s">
        <v>15</v>
      </c>
      <c r="F5" s="100" t="s">
        <v>28</v>
      </c>
      <c r="G5" s="33"/>
      <c r="H5" s="34"/>
      <c r="I5" s="17"/>
      <c r="J5" s="95"/>
      <c r="K5" s="82"/>
      <c r="L5" s="95"/>
    </row>
    <row r="6" spans="1:12" s="13" customFormat="1" ht="18" customHeight="1" x14ac:dyDescent="0.35">
      <c r="A6" s="32" t="s">
        <v>27</v>
      </c>
      <c r="E6" s="17"/>
      <c r="F6" s="17"/>
      <c r="G6" s="17"/>
      <c r="H6" s="17"/>
      <c r="I6" s="17"/>
    </row>
    <row r="7" spans="1:12" s="13" customFormat="1" ht="18" customHeight="1" x14ac:dyDescent="0.35">
      <c r="A7" s="19"/>
      <c r="E7" s="17"/>
      <c r="F7" s="17"/>
      <c r="G7" s="17"/>
      <c r="H7" s="17"/>
      <c r="I7" s="17"/>
    </row>
    <row r="8" spans="1:12" x14ac:dyDescent="0.35">
      <c r="A8" s="12" t="s">
        <v>0</v>
      </c>
      <c r="B8" s="14" t="s">
        <v>1</v>
      </c>
      <c r="C8" s="15" t="s">
        <v>2</v>
      </c>
      <c r="D8" s="18" t="s">
        <v>18</v>
      </c>
      <c r="E8" s="15" t="s">
        <v>19</v>
      </c>
      <c r="F8" s="16" t="s">
        <v>3</v>
      </c>
      <c r="G8" s="53" t="s">
        <v>4</v>
      </c>
      <c r="H8" s="74" t="s">
        <v>12</v>
      </c>
      <c r="I8" s="9"/>
    </row>
    <row r="9" spans="1:12" ht="15.5" x14ac:dyDescent="0.35">
      <c r="A9" s="39" t="s">
        <v>11</v>
      </c>
      <c r="B9" s="71">
        <v>1</v>
      </c>
      <c r="C9" s="75" t="s">
        <v>45</v>
      </c>
      <c r="D9" s="75" t="s">
        <v>46</v>
      </c>
      <c r="E9" s="75" t="s">
        <v>47</v>
      </c>
      <c r="F9" s="76">
        <v>29</v>
      </c>
      <c r="G9" s="98">
        <v>0</v>
      </c>
      <c r="H9" s="28">
        <f>F9*G9</f>
        <v>0</v>
      </c>
      <c r="I9" s="9"/>
    </row>
    <row r="10" spans="1:12" s="13" customFormat="1" ht="15.5" x14ac:dyDescent="0.35">
      <c r="A10" s="52" t="s">
        <v>11</v>
      </c>
      <c r="B10" s="73">
        <v>2</v>
      </c>
      <c r="C10" s="77" t="s">
        <v>48</v>
      </c>
      <c r="D10" s="77" t="s">
        <v>49</v>
      </c>
      <c r="E10" s="77" t="s">
        <v>50</v>
      </c>
      <c r="F10" s="78">
        <v>24.5</v>
      </c>
      <c r="G10" s="99">
        <v>0</v>
      </c>
      <c r="H10" s="45">
        <f>F10*G10</f>
        <v>0</v>
      </c>
      <c r="I10" s="9"/>
    </row>
    <row r="11" spans="1:12" s="13" customFormat="1" ht="15.5" x14ac:dyDescent="0.35">
      <c r="A11" s="52" t="s">
        <v>11</v>
      </c>
      <c r="B11" s="73">
        <v>3</v>
      </c>
      <c r="C11" s="77" t="s">
        <v>51</v>
      </c>
      <c r="D11" s="77" t="s">
        <v>52</v>
      </c>
      <c r="E11" s="77" t="s">
        <v>47</v>
      </c>
      <c r="F11" s="78">
        <v>21</v>
      </c>
      <c r="G11" s="99">
        <v>0</v>
      </c>
      <c r="H11" s="45">
        <f t="shared" ref="H11:H18" si="0">F11*G11</f>
        <v>0</v>
      </c>
      <c r="I11" s="9"/>
    </row>
    <row r="12" spans="1:12" s="13" customFormat="1" ht="15.5" x14ac:dyDescent="0.35">
      <c r="A12" s="52" t="s">
        <v>11</v>
      </c>
      <c r="B12" s="73">
        <v>4</v>
      </c>
      <c r="C12" s="77" t="s">
        <v>48</v>
      </c>
      <c r="D12" s="77" t="s">
        <v>53</v>
      </c>
      <c r="E12" s="77" t="s">
        <v>50</v>
      </c>
      <c r="F12" s="78">
        <v>32</v>
      </c>
      <c r="G12" s="99">
        <v>0</v>
      </c>
      <c r="H12" s="45">
        <f t="shared" si="0"/>
        <v>0</v>
      </c>
      <c r="I12" s="9"/>
    </row>
    <row r="13" spans="1:12" s="13" customFormat="1" ht="15.5" x14ac:dyDescent="0.35">
      <c r="A13" s="52" t="s">
        <v>11</v>
      </c>
      <c r="B13" s="73">
        <v>5</v>
      </c>
      <c r="C13" s="77" t="s">
        <v>54</v>
      </c>
      <c r="D13" s="77" t="s">
        <v>55</v>
      </c>
      <c r="E13" s="77" t="s">
        <v>56</v>
      </c>
      <c r="F13" s="78">
        <v>35</v>
      </c>
      <c r="G13" s="99">
        <v>0</v>
      </c>
      <c r="H13" s="45">
        <f t="shared" si="0"/>
        <v>0</v>
      </c>
      <c r="I13" s="9"/>
    </row>
    <row r="14" spans="1:12" s="13" customFormat="1" ht="15.5" x14ac:dyDescent="0.35">
      <c r="A14" s="52" t="s">
        <v>11</v>
      </c>
      <c r="B14" s="73">
        <v>6</v>
      </c>
      <c r="C14" s="77" t="s">
        <v>57</v>
      </c>
      <c r="D14" s="77" t="s">
        <v>58</v>
      </c>
      <c r="E14" s="77" t="s">
        <v>59</v>
      </c>
      <c r="F14" s="78">
        <v>29</v>
      </c>
      <c r="G14" s="99">
        <v>0</v>
      </c>
      <c r="H14" s="45">
        <f t="shared" si="0"/>
        <v>0</v>
      </c>
      <c r="I14" s="9"/>
    </row>
    <row r="15" spans="1:12" s="13" customFormat="1" ht="15.5" x14ac:dyDescent="0.35">
      <c r="A15" s="52" t="s">
        <v>11</v>
      </c>
      <c r="B15" s="73">
        <v>7</v>
      </c>
      <c r="C15" s="77" t="s">
        <v>60</v>
      </c>
      <c r="D15" s="77" t="s">
        <v>61</v>
      </c>
      <c r="E15" s="77" t="s">
        <v>62</v>
      </c>
      <c r="F15" s="78">
        <v>26.8</v>
      </c>
      <c r="G15" s="99">
        <v>0</v>
      </c>
      <c r="H15" s="45">
        <f t="shared" si="0"/>
        <v>0</v>
      </c>
      <c r="I15" s="9"/>
    </row>
    <row r="16" spans="1:12" s="13" customFormat="1" ht="15.5" x14ac:dyDescent="0.35">
      <c r="A16" s="52" t="s">
        <v>11</v>
      </c>
      <c r="B16" s="73">
        <v>8</v>
      </c>
      <c r="C16" s="77" t="s">
        <v>63</v>
      </c>
      <c r="D16" s="77" t="s">
        <v>64</v>
      </c>
      <c r="E16" s="77" t="s">
        <v>65</v>
      </c>
      <c r="F16" s="78">
        <v>34.5</v>
      </c>
      <c r="G16" s="99">
        <v>0</v>
      </c>
      <c r="H16" s="45">
        <f t="shared" si="0"/>
        <v>0</v>
      </c>
      <c r="I16" s="9"/>
    </row>
    <row r="17" spans="1:9" s="13" customFormat="1" ht="15.5" x14ac:dyDescent="0.35">
      <c r="A17" s="52" t="s">
        <v>11</v>
      </c>
      <c r="B17" s="73">
        <v>9</v>
      </c>
      <c r="C17" s="77" t="s">
        <v>66</v>
      </c>
      <c r="D17" s="77" t="s">
        <v>67</v>
      </c>
      <c r="E17" s="77" t="s">
        <v>68</v>
      </c>
      <c r="F17" s="78">
        <v>19.8</v>
      </c>
      <c r="G17" s="99">
        <v>0</v>
      </c>
      <c r="H17" s="45">
        <f t="shared" si="0"/>
        <v>0</v>
      </c>
      <c r="I17" s="9"/>
    </row>
    <row r="18" spans="1:9" s="13" customFormat="1" ht="15.5" x14ac:dyDescent="0.35">
      <c r="A18" s="52" t="s">
        <v>11</v>
      </c>
      <c r="B18" s="73">
        <v>10</v>
      </c>
      <c r="C18" s="77" t="s">
        <v>69</v>
      </c>
      <c r="D18" s="77" t="s">
        <v>70</v>
      </c>
      <c r="E18" s="77" t="s">
        <v>71</v>
      </c>
      <c r="F18" s="78">
        <v>27.5</v>
      </c>
      <c r="G18" s="99">
        <v>0</v>
      </c>
      <c r="H18" s="45">
        <f t="shared" si="0"/>
        <v>0</v>
      </c>
      <c r="I18" s="9"/>
    </row>
    <row r="19" spans="1:9" x14ac:dyDescent="0.35">
      <c r="A19" s="104" t="s">
        <v>9</v>
      </c>
      <c r="B19" s="104">
        <v>1</v>
      </c>
      <c r="C19" s="105" t="s">
        <v>115</v>
      </c>
      <c r="D19" s="103" t="s">
        <v>116</v>
      </c>
      <c r="E19" s="103" t="s">
        <v>117</v>
      </c>
      <c r="F19" s="106">
        <v>22.5</v>
      </c>
      <c r="G19" s="98">
        <v>0</v>
      </c>
      <c r="H19" s="96">
        <f>F19*G19</f>
        <v>0</v>
      </c>
      <c r="I19" s="29"/>
    </row>
    <row r="20" spans="1:9" x14ac:dyDescent="0.35">
      <c r="A20" s="110" t="s">
        <v>9</v>
      </c>
      <c r="B20" s="110">
        <v>2</v>
      </c>
      <c r="C20" s="107" t="s">
        <v>118</v>
      </c>
      <c r="D20" s="109" t="s">
        <v>119</v>
      </c>
      <c r="E20" s="109" t="s">
        <v>120</v>
      </c>
      <c r="F20" s="108">
        <v>16.399999999999999</v>
      </c>
      <c r="G20" s="99">
        <v>0</v>
      </c>
      <c r="H20" s="97">
        <f>F20*G20</f>
        <v>0</v>
      </c>
      <c r="I20" s="29"/>
    </row>
    <row r="21" spans="1:9" x14ac:dyDescent="0.35">
      <c r="A21" s="110" t="s">
        <v>9</v>
      </c>
      <c r="B21" s="110">
        <v>3</v>
      </c>
      <c r="C21" s="107" t="s">
        <v>121</v>
      </c>
      <c r="D21" s="109" t="s">
        <v>122</v>
      </c>
      <c r="E21" s="109" t="s">
        <v>123</v>
      </c>
      <c r="F21" s="108">
        <v>16.5</v>
      </c>
      <c r="G21" s="99">
        <v>0</v>
      </c>
      <c r="H21" s="97">
        <f t="shared" ref="H21:H28" si="1">F21*G21</f>
        <v>0</v>
      </c>
      <c r="I21" s="29"/>
    </row>
    <row r="22" spans="1:9" x14ac:dyDescent="0.35">
      <c r="A22" s="110" t="s">
        <v>9</v>
      </c>
      <c r="B22" s="110">
        <v>4</v>
      </c>
      <c r="C22" s="107" t="s">
        <v>124</v>
      </c>
      <c r="D22" s="109" t="s">
        <v>125</v>
      </c>
      <c r="E22" s="109" t="s">
        <v>126</v>
      </c>
      <c r="F22" s="108">
        <v>16.5</v>
      </c>
      <c r="G22" s="99">
        <v>0</v>
      </c>
      <c r="H22" s="97">
        <f t="shared" si="1"/>
        <v>0</v>
      </c>
      <c r="I22" s="29"/>
    </row>
    <row r="23" spans="1:9" x14ac:dyDescent="0.35">
      <c r="A23" s="110" t="s">
        <v>9</v>
      </c>
      <c r="B23" s="110">
        <v>5</v>
      </c>
      <c r="C23" s="107" t="s">
        <v>127</v>
      </c>
      <c r="D23" s="109" t="s">
        <v>128</v>
      </c>
      <c r="E23" s="109" t="s">
        <v>129</v>
      </c>
      <c r="F23" s="108">
        <v>28.5</v>
      </c>
      <c r="G23" s="99">
        <v>0</v>
      </c>
      <c r="H23" s="97">
        <f t="shared" si="1"/>
        <v>0</v>
      </c>
      <c r="I23" s="29"/>
    </row>
    <row r="24" spans="1:9" x14ac:dyDescent="0.35">
      <c r="A24" s="110" t="s">
        <v>9</v>
      </c>
      <c r="B24" s="110">
        <v>6</v>
      </c>
      <c r="C24" s="107" t="s">
        <v>121</v>
      </c>
      <c r="D24" s="109" t="s">
        <v>130</v>
      </c>
      <c r="E24" s="109" t="s">
        <v>123</v>
      </c>
      <c r="F24" s="108">
        <v>29</v>
      </c>
      <c r="G24" s="99">
        <v>0</v>
      </c>
      <c r="H24" s="97">
        <f t="shared" si="1"/>
        <v>0</v>
      </c>
      <c r="I24" s="29"/>
    </row>
    <row r="25" spans="1:9" x14ac:dyDescent="0.35">
      <c r="A25" s="110" t="s">
        <v>9</v>
      </c>
      <c r="B25" s="110">
        <v>7</v>
      </c>
      <c r="C25" s="107" t="s">
        <v>131</v>
      </c>
      <c r="D25" s="109" t="s">
        <v>132</v>
      </c>
      <c r="E25" s="109" t="s">
        <v>133</v>
      </c>
      <c r="F25" s="108">
        <v>26.5</v>
      </c>
      <c r="G25" s="99">
        <v>0</v>
      </c>
      <c r="H25" s="97">
        <f t="shared" si="1"/>
        <v>0</v>
      </c>
      <c r="I25" s="29"/>
    </row>
    <row r="26" spans="1:9" x14ac:dyDescent="0.35">
      <c r="A26" s="110" t="s">
        <v>9</v>
      </c>
      <c r="B26" s="110">
        <v>8</v>
      </c>
      <c r="C26" s="107" t="s">
        <v>134</v>
      </c>
      <c r="D26" s="109" t="s">
        <v>135</v>
      </c>
      <c r="E26" s="109" t="s">
        <v>136</v>
      </c>
      <c r="F26" s="108">
        <v>28</v>
      </c>
      <c r="G26" s="99">
        <v>0</v>
      </c>
      <c r="H26" s="97">
        <f t="shared" si="1"/>
        <v>0</v>
      </c>
      <c r="I26" s="29"/>
    </row>
    <row r="27" spans="1:9" x14ac:dyDescent="0.35">
      <c r="A27" s="110" t="s">
        <v>9</v>
      </c>
      <c r="B27" s="110">
        <v>9</v>
      </c>
      <c r="C27" s="107" t="s">
        <v>137</v>
      </c>
      <c r="D27" s="109" t="s">
        <v>138</v>
      </c>
      <c r="E27" s="109" t="s">
        <v>139</v>
      </c>
      <c r="F27" s="108">
        <v>34.5</v>
      </c>
      <c r="G27" s="99">
        <v>0</v>
      </c>
      <c r="H27" s="97">
        <f t="shared" si="1"/>
        <v>0</v>
      </c>
      <c r="I27" s="29"/>
    </row>
    <row r="28" spans="1:9" x14ac:dyDescent="0.35">
      <c r="A28" s="110" t="s">
        <v>9</v>
      </c>
      <c r="B28" s="110">
        <v>10</v>
      </c>
      <c r="C28" s="107" t="s">
        <v>140</v>
      </c>
      <c r="D28" s="109" t="s">
        <v>141</v>
      </c>
      <c r="E28" s="109" t="s">
        <v>142</v>
      </c>
      <c r="F28" s="108">
        <v>42.5</v>
      </c>
      <c r="G28" s="99">
        <v>0</v>
      </c>
      <c r="H28" s="97">
        <f t="shared" si="1"/>
        <v>0</v>
      </c>
      <c r="I28" s="29"/>
    </row>
    <row r="29" spans="1:9" x14ac:dyDescent="0.35">
      <c r="A29" s="143" t="s">
        <v>8</v>
      </c>
      <c r="B29" s="143">
        <v>1</v>
      </c>
      <c r="C29" s="142" t="s">
        <v>220</v>
      </c>
      <c r="D29" s="142" t="s">
        <v>221</v>
      </c>
      <c r="E29" s="142" t="s">
        <v>222</v>
      </c>
      <c r="F29" s="139">
        <v>26.5</v>
      </c>
      <c r="G29" s="140">
        <v>0</v>
      </c>
      <c r="H29" s="122">
        <f>F29*G29</f>
        <v>0</v>
      </c>
      <c r="I29" s="29"/>
    </row>
    <row r="30" spans="1:9" x14ac:dyDescent="0.35">
      <c r="A30" s="145" t="s">
        <v>8</v>
      </c>
      <c r="B30" s="145">
        <v>2</v>
      </c>
      <c r="C30" s="144" t="s">
        <v>223</v>
      </c>
      <c r="D30" s="144" t="s">
        <v>224</v>
      </c>
      <c r="E30" s="144" t="s">
        <v>225</v>
      </c>
      <c r="F30" s="138">
        <v>31.5</v>
      </c>
      <c r="G30" s="141">
        <v>0</v>
      </c>
      <c r="H30" s="123">
        <f>F30*G30</f>
        <v>0</v>
      </c>
      <c r="I30" s="29"/>
    </row>
    <row r="31" spans="1:9" x14ac:dyDescent="0.35">
      <c r="A31" s="145" t="s">
        <v>8</v>
      </c>
      <c r="B31" s="145">
        <v>3</v>
      </c>
      <c r="C31" s="144" t="s">
        <v>226</v>
      </c>
      <c r="D31" s="144" t="s">
        <v>227</v>
      </c>
      <c r="E31" s="144" t="s">
        <v>228</v>
      </c>
      <c r="F31" s="138">
        <v>21.8</v>
      </c>
      <c r="G31" s="141">
        <v>0</v>
      </c>
      <c r="H31" s="123">
        <f t="shared" ref="H31:H38" si="2">F31*G31</f>
        <v>0</v>
      </c>
      <c r="I31" s="29"/>
    </row>
    <row r="32" spans="1:9" x14ac:dyDescent="0.35">
      <c r="A32" s="145" t="s">
        <v>8</v>
      </c>
      <c r="B32" s="145">
        <v>4</v>
      </c>
      <c r="C32" s="144" t="s">
        <v>229</v>
      </c>
      <c r="D32" s="144" t="s">
        <v>230</v>
      </c>
      <c r="E32" s="144" t="s">
        <v>231</v>
      </c>
      <c r="F32" s="138">
        <v>23.5</v>
      </c>
      <c r="G32" s="141">
        <v>0</v>
      </c>
      <c r="H32" s="123">
        <f t="shared" si="2"/>
        <v>0</v>
      </c>
      <c r="I32" s="29"/>
    </row>
    <row r="33" spans="1:9" x14ac:dyDescent="0.35">
      <c r="A33" s="145" t="s">
        <v>8</v>
      </c>
      <c r="B33" s="145">
        <v>5</v>
      </c>
      <c r="C33" s="144" t="s">
        <v>232</v>
      </c>
      <c r="D33" s="144" t="s">
        <v>233</v>
      </c>
      <c r="E33" s="144" t="s">
        <v>234</v>
      </c>
      <c r="F33" s="138">
        <v>21.5</v>
      </c>
      <c r="G33" s="141">
        <v>0</v>
      </c>
      <c r="H33" s="123">
        <f t="shared" si="2"/>
        <v>0</v>
      </c>
      <c r="I33" s="29"/>
    </row>
    <row r="34" spans="1:9" x14ac:dyDescent="0.35">
      <c r="A34" s="145" t="s">
        <v>8</v>
      </c>
      <c r="B34" s="145">
        <v>6</v>
      </c>
      <c r="C34" s="144" t="s">
        <v>235</v>
      </c>
      <c r="D34" s="144" t="s">
        <v>236</v>
      </c>
      <c r="E34" s="144" t="s">
        <v>237</v>
      </c>
      <c r="F34" s="138">
        <v>26</v>
      </c>
      <c r="G34" s="141">
        <v>0</v>
      </c>
      <c r="H34" s="123">
        <f t="shared" si="2"/>
        <v>0</v>
      </c>
      <c r="I34" s="29"/>
    </row>
    <row r="35" spans="1:9" x14ac:dyDescent="0.35">
      <c r="A35" s="145" t="s">
        <v>8</v>
      </c>
      <c r="B35" s="145">
        <v>7</v>
      </c>
      <c r="C35" s="144" t="s">
        <v>238</v>
      </c>
      <c r="D35" s="144" t="s">
        <v>239</v>
      </c>
      <c r="E35" s="144" t="s">
        <v>240</v>
      </c>
      <c r="F35" s="138">
        <v>42</v>
      </c>
      <c r="G35" s="141">
        <v>0</v>
      </c>
      <c r="H35" s="123">
        <f t="shared" si="2"/>
        <v>0</v>
      </c>
      <c r="I35" s="29"/>
    </row>
    <row r="36" spans="1:9" x14ac:dyDescent="0.35">
      <c r="A36" s="145" t="s">
        <v>8</v>
      </c>
      <c r="B36" s="145">
        <v>8</v>
      </c>
      <c r="C36" s="144" t="s">
        <v>241</v>
      </c>
      <c r="D36" s="144" t="s">
        <v>242</v>
      </c>
      <c r="E36" s="144" t="s">
        <v>243</v>
      </c>
      <c r="F36" s="138">
        <v>31</v>
      </c>
      <c r="G36" s="141">
        <v>0</v>
      </c>
      <c r="H36" s="123">
        <f t="shared" si="2"/>
        <v>0</v>
      </c>
      <c r="I36" s="29"/>
    </row>
    <row r="37" spans="1:9" x14ac:dyDescent="0.35">
      <c r="A37" s="145" t="s">
        <v>8</v>
      </c>
      <c r="B37" s="145">
        <v>9</v>
      </c>
      <c r="C37" s="144" t="s">
        <v>244</v>
      </c>
      <c r="D37" s="144" t="s">
        <v>245</v>
      </c>
      <c r="E37" s="144" t="s">
        <v>246</v>
      </c>
      <c r="F37" s="138">
        <v>42</v>
      </c>
      <c r="G37" s="141">
        <v>0</v>
      </c>
      <c r="H37" s="123">
        <f t="shared" si="2"/>
        <v>0</v>
      </c>
      <c r="I37" s="29"/>
    </row>
    <row r="38" spans="1:9" x14ac:dyDescent="0.35">
      <c r="A38" s="145" t="s">
        <v>8</v>
      </c>
      <c r="B38" s="145">
        <v>10</v>
      </c>
      <c r="C38" s="144" t="s">
        <v>247</v>
      </c>
      <c r="D38" s="144" t="s">
        <v>248</v>
      </c>
      <c r="E38" s="144" t="s">
        <v>249</v>
      </c>
      <c r="F38" s="138">
        <v>22</v>
      </c>
      <c r="G38" s="141">
        <v>0</v>
      </c>
      <c r="H38" s="123">
        <f t="shared" si="2"/>
        <v>0</v>
      </c>
      <c r="I38" s="29"/>
    </row>
    <row r="39" spans="1:9" s="11" customFormat="1" x14ac:dyDescent="0.35">
      <c r="A39" s="119" t="s">
        <v>10</v>
      </c>
      <c r="B39" s="119">
        <v>1</v>
      </c>
      <c r="C39" s="131" t="s">
        <v>145</v>
      </c>
      <c r="D39" s="132" t="s">
        <v>146</v>
      </c>
      <c r="E39" s="133" t="s">
        <v>147</v>
      </c>
      <c r="F39" s="134">
        <v>20</v>
      </c>
      <c r="G39" s="124">
        <v>0</v>
      </c>
      <c r="H39" s="122">
        <f>F39*G39</f>
        <v>0</v>
      </c>
      <c r="I39" s="29"/>
    </row>
    <row r="40" spans="1:9" s="11" customFormat="1" x14ac:dyDescent="0.35">
      <c r="A40" s="121" t="s">
        <v>10</v>
      </c>
      <c r="B40" s="121">
        <v>2</v>
      </c>
      <c r="C40" s="117" t="s">
        <v>148</v>
      </c>
      <c r="D40" s="115" t="s">
        <v>149</v>
      </c>
      <c r="E40" s="120" t="s">
        <v>150</v>
      </c>
      <c r="F40" s="130">
        <v>22</v>
      </c>
      <c r="G40" s="125">
        <v>0</v>
      </c>
      <c r="H40" s="123">
        <f>F40*G40</f>
        <v>0</v>
      </c>
      <c r="I40" s="29"/>
    </row>
    <row r="41" spans="1:9" s="11" customFormat="1" x14ac:dyDescent="0.35">
      <c r="A41" s="121" t="s">
        <v>10</v>
      </c>
      <c r="B41" s="121">
        <v>3</v>
      </c>
      <c r="C41" s="117" t="s">
        <v>151</v>
      </c>
      <c r="D41" s="115" t="s">
        <v>152</v>
      </c>
      <c r="E41" s="120" t="s">
        <v>150</v>
      </c>
      <c r="F41" s="130">
        <v>34</v>
      </c>
      <c r="G41" s="125">
        <v>0</v>
      </c>
      <c r="H41" s="123">
        <f t="shared" ref="H41:H48" si="3">F41*G41</f>
        <v>0</v>
      </c>
      <c r="I41" s="29"/>
    </row>
    <row r="42" spans="1:9" s="11" customFormat="1" x14ac:dyDescent="0.35">
      <c r="A42" s="121" t="s">
        <v>10</v>
      </c>
      <c r="B42" s="121">
        <v>4</v>
      </c>
      <c r="C42" s="114" t="s">
        <v>153</v>
      </c>
      <c r="D42" s="117" t="s">
        <v>154</v>
      </c>
      <c r="E42" s="120" t="s">
        <v>155</v>
      </c>
      <c r="F42" s="116">
        <v>25</v>
      </c>
      <c r="G42" s="125">
        <v>0</v>
      </c>
      <c r="H42" s="123">
        <f t="shared" si="3"/>
        <v>0</v>
      </c>
      <c r="I42" s="29"/>
    </row>
    <row r="43" spans="1:9" s="11" customFormat="1" x14ac:dyDescent="0.35">
      <c r="A43" s="121" t="s">
        <v>10</v>
      </c>
      <c r="B43" s="121">
        <v>5</v>
      </c>
      <c r="C43" s="117" t="s">
        <v>156</v>
      </c>
      <c r="D43" s="117" t="s">
        <v>157</v>
      </c>
      <c r="E43" s="120" t="s">
        <v>155</v>
      </c>
      <c r="F43" s="126">
        <v>42</v>
      </c>
      <c r="G43" s="125">
        <v>0</v>
      </c>
      <c r="H43" s="123">
        <f t="shared" si="3"/>
        <v>0</v>
      </c>
      <c r="I43" s="29"/>
    </row>
    <row r="44" spans="1:9" s="11" customFormat="1" x14ac:dyDescent="0.35">
      <c r="A44" s="121" t="s">
        <v>10</v>
      </c>
      <c r="B44" s="121">
        <v>6</v>
      </c>
      <c r="C44" s="114" t="s">
        <v>158</v>
      </c>
      <c r="D44" s="117" t="s">
        <v>159</v>
      </c>
      <c r="E44" s="120" t="s">
        <v>160</v>
      </c>
      <c r="F44" s="126">
        <v>33</v>
      </c>
      <c r="G44" s="125">
        <v>0</v>
      </c>
      <c r="H44" s="123">
        <f t="shared" si="3"/>
        <v>0</v>
      </c>
      <c r="I44" s="29"/>
    </row>
    <row r="45" spans="1:9" s="11" customFormat="1" x14ac:dyDescent="0.35">
      <c r="A45" s="121" t="s">
        <v>10</v>
      </c>
      <c r="B45" s="121">
        <v>7</v>
      </c>
      <c r="C45" s="114" t="s">
        <v>161</v>
      </c>
      <c r="D45" s="117" t="s">
        <v>201</v>
      </c>
      <c r="E45" s="120" t="s">
        <v>160</v>
      </c>
      <c r="F45" s="126">
        <v>22</v>
      </c>
      <c r="G45" s="125">
        <v>0</v>
      </c>
      <c r="H45" s="123">
        <f t="shared" si="3"/>
        <v>0</v>
      </c>
      <c r="I45" s="29"/>
    </row>
    <row r="46" spans="1:9" s="11" customFormat="1" x14ac:dyDescent="0.35">
      <c r="A46" s="121" t="s">
        <v>10</v>
      </c>
      <c r="B46" s="121">
        <v>8</v>
      </c>
      <c r="C46" s="127" t="s">
        <v>162</v>
      </c>
      <c r="D46" s="128" t="s">
        <v>163</v>
      </c>
      <c r="E46" s="129" t="s">
        <v>160</v>
      </c>
      <c r="F46" s="116">
        <v>39</v>
      </c>
      <c r="G46" s="125">
        <v>0</v>
      </c>
      <c r="H46" s="123">
        <f t="shared" si="3"/>
        <v>0</v>
      </c>
      <c r="I46" s="29"/>
    </row>
    <row r="47" spans="1:9" s="11" customFormat="1" x14ac:dyDescent="0.35">
      <c r="A47" s="121" t="s">
        <v>10</v>
      </c>
      <c r="B47" s="121">
        <v>9</v>
      </c>
      <c r="C47" s="114" t="s">
        <v>145</v>
      </c>
      <c r="D47" s="117" t="s">
        <v>200</v>
      </c>
      <c r="E47" s="120" t="s">
        <v>147</v>
      </c>
      <c r="F47" s="135">
        <v>29</v>
      </c>
      <c r="G47" s="125">
        <v>0</v>
      </c>
      <c r="H47" s="123">
        <f t="shared" si="3"/>
        <v>0</v>
      </c>
      <c r="I47" s="29"/>
    </row>
    <row r="48" spans="1:9" s="11" customFormat="1" x14ac:dyDescent="0.35">
      <c r="A48" s="121" t="s">
        <v>10</v>
      </c>
      <c r="B48" s="121">
        <v>10</v>
      </c>
      <c r="C48" s="114" t="s">
        <v>148</v>
      </c>
      <c r="D48" s="118" t="s">
        <v>164</v>
      </c>
      <c r="E48" s="120" t="s">
        <v>150</v>
      </c>
      <c r="F48" s="116">
        <v>45</v>
      </c>
      <c r="G48" s="125">
        <v>0</v>
      </c>
      <c r="H48" s="123">
        <f t="shared" si="3"/>
        <v>0</v>
      </c>
      <c r="I48" s="29"/>
    </row>
    <row r="49" spans="1:9" s="13" customFormat="1" x14ac:dyDescent="0.35">
      <c r="A49" s="84" t="s">
        <v>24</v>
      </c>
      <c r="B49" s="84">
        <v>1</v>
      </c>
      <c r="C49" s="87" t="s">
        <v>72</v>
      </c>
      <c r="D49" s="85" t="s">
        <v>73</v>
      </c>
      <c r="E49" s="83" t="s">
        <v>74</v>
      </c>
      <c r="F49" s="86">
        <v>17.5</v>
      </c>
      <c r="G49" s="124">
        <v>0</v>
      </c>
      <c r="H49" s="122">
        <f>F49*G49</f>
        <v>0</v>
      </c>
      <c r="I49" s="29"/>
    </row>
    <row r="50" spans="1:9" s="13" customFormat="1" x14ac:dyDescent="0.35">
      <c r="A50" s="90" t="s">
        <v>24</v>
      </c>
      <c r="B50" s="90">
        <v>2</v>
      </c>
      <c r="C50" s="88" t="s">
        <v>75</v>
      </c>
      <c r="D50" s="89" t="s">
        <v>76</v>
      </c>
      <c r="E50" s="91" t="s">
        <v>77</v>
      </c>
      <c r="F50" s="92">
        <v>21.9</v>
      </c>
      <c r="G50" s="125">
        <v>0</v>
      </c>
      <c r="H50" s="123">
        <f>F50*G50</f>
        <v>0</v>
      </c>
      <c r="I50" s="29"/>
    </row>
    <row r="51" spans="1:9" s="13" customFormat="1" x14ac:dyDescent="0.35">
      <c r="A51" s="90" t="s">
        <v>24</v>
      </c>
      <c r="B51" s="90">
        <v>3</v>
      </c>
      <c r="C51" s="88" t="s">
        <v>78</v>
      </c>
      <c r="D51" s="89" t="s">
        <v>202</v>
      </c>
      <c r="E51" s="91" t="s">
        <v>77</v>
      </c>
      <c r="F51" s="92">
        <v>15.9</v>
      </c>
      <c r="G51" s="125">
        <v>0</v>
      </c>
      <c r="H51" s="123">
        <f t="shared" ref="H51:H58" si="4">F51*G51</f>
        <v>0</v>
      </c>
      <c r="I51" s="29"/>
    </row>
    <row r="52" spans="1:9" s="13" customFormat="1" x14ac:dyDescent="0.35">
      <c r="A52" s="90" t="s">
        <v>24</v>
      </c>
      <c r="B52" s="90">
        <v>4</v>
      </c>
      <c r="C52" s="88" t="s">
        <v>79</v>
      </c>
      <c r="D52" s="89" t="s">
        <v>80</v>
      </c>
      <c r="E52" s="91" t="s">
        <v>77</v>
      </c>
      <c r="F52" s="92">
        <v>19.899999999999999</v>
      </c>
      <c r="G52" s="125">
        <v>0</v>
      </c>
      <c r="H52" s="123">
        <f t="shared" si="4"/>
        <v>0</v>
      </c>
      <c r="I52" s="29"/>
    </row>
    <row r="53" spans="1:9" s="13" customFormat="1" x14ac:dyDescent="0.35">
      <c r="A53" s="90" t="s">
        <v>24</v>
      </c>
      <c r="B53" s="90">
        <v>5</v>
      </c>
      <c r="C53" s="88" t="s">
        <v>81</v>
      </c>
      <c r="D53" s="89" t="s">
        <v>82</v>
      </c>
      <c r="E53" s="91" t="s">
        <v>77</v>
      </c>
      <c r="F53" s="92">
        <v>28.9</v>
      </c>
      <c r="G53" s="125">
        <v>0</v>
      </c>
      <c r="H53" s="123">
        <f t="shared" si="4"/>
        <v>0</v>
      </c>
      <c r="I53" s="29"/>
    </row>
    <row r="54" spans="1:9" s="13" customFormat="1" x14ac:dyDescent="0.35">
      <c r="A54" s="90" t="s">
        <v>24</v>
      </c>
      <c r="B54" s="90">
        <v>6</v>
      </c>
      <c r="C54" s="88" t="s">
        <v>83</v>
      </c>
      <c r="D54" s="89" t="s">
        <v>84</v>
      </c>
      <c r="E54" s="91" t="s">
        <v>77</v>
      </c>
      <c r="F54" s="92">
        <v>33.9</v>
      </c>
      <c r="G54" s="125">
        <v>0</v>
      </c>
      <c r="H54" s="123">
        <f t="shared" si="4"/>
        <v>0</v>
      </c>
      <c r="I54" s="29"/>
    </row>
    <row r="55" spans="1:9" s="13" customFormat="1" x14ac:dyDescent="0.35">
      <c r="A55" s="90" t="s">
        <v>24</v>
      </c>
      <c r="B55" s="90">
        <v>7</v>
      </c>
      <c r="C55" s="88" t="s">
        <v>85</v>
      </c>
      <c r="D55" s="89" t="s">
        <v>86</v>
      </c>
      <c r="E55" s="91" t="s">
        <v>77</v>
      </c>
      <c r="F55" s="92">
        <v>27.9</v>
      </c>
      <c r="G55" s="125">
        <v>0</v>
      </c>
      <c r="H55" s="123">
        <f t="shared" si="4"/>
        <v>0</v>
      </c>
      <c r="I55" s="29"/>
    </row>
    <row r="56" spans="1:9" s="13" customFormat="1" x14ac:dyDescent="0.35">
      <c r="A56" s="90" t="s">
        <v>24</v>
      </c>
      <c r="B56" s="90">
        <v>8</v>
      </c>
      <c r="C56" s="88" t="s">
        <v>87</v>
      </c>
      <c r="D56" s="89" t="s">
        <v>88</v>
      </c>
      <c r="E56" s="91" t="s">
        <v>89</v>
      </c>
      <c r="F56" s="92">
        <v>27.5</v>
      </c>
      <c r="G56" s="125">
        <v>0</v>
      </c>
      <c r="H56" s="123">
        <f t="shared" si="4"/>
        <v>0</v>
      </c>
      <c r="I56" s="29"/>
    </row>
    <row r="57" spans="1:9" s="13" customFormat="1" x14ac:dyDescent="0.35">
      <c r="A57" s="90" t="s">
        <v>24</v>
      </c>
      <c r="B57" s="90">
        <v>9</v>
      </c>
      <c r="C57" s="88" t="s">
        <v>90</v>
      </c>
      <c r="D57" s="89" t="s">
        <v>91</v>
      </c>
      <c r="E57" s="91" t="s">
        <v>92</v>
      </c>
      <c r="F57" s="92">
        <v>19.899999999999999</v>
      </c>
      <c r="G57" s="125">
        <v>0</v>
      </c>
      <c r="H57" s="123">
        <f t="shared" si="4"/>
        <v>0</v>
      </c>
      <c r="I57" s="29"/>
    </row>
    <row r="58" spans="1:9" s="13" customFormat="1" x14ac:dyDescent="0.35">
      <c r="A58" s="90" t="s">
        <v>24</v>
      </c>
      <c r="B58" s="90">
        <v>10</v>
      </c>
      <c r="C58" s="88" t="s">
        <v>93</v>
      </c>
      <c r="D58" s="89" t="s">
        <v>94</v>
      </c>
      <c r="E58" s="91" t="s">
        <v>77</v>
      </c>
      <c r="F58" s="92">
        <v>49.9</v>
      </c>
      <c r="G58" s="125">
        <v>0</v>
      </c>
      <c r="H58" s="123">
        <f t="shared" si="4"/>
        <v>0</v>
      </c>
      <c r="I58" s="29"/>
    </row>
    <row r="59" spans="1:9" s="11" customFormat="1" x14ac:dyDescent="0.35">
      <c r="A59" s="59" t="s">
        <v>20</v>
      </c>
      <c r="B59" s="59">
        <v>1</v>
      </c>
      <c r="C59" s="72" t="s">
        <v>33</v>
      </c>
      <c r="D59" s="69" t="s">
        <v>203</v>
      </c>
      <c r="E59" s="70" t="s">
        <v>34</v>
      </c>
      <c r="F59" s="60">
        <v>22</v>
      </c>
      <c r="G59" s="124">
        <v>0</v>
      </c>
      <c r="H59" s="122">
        <f>F59*G59</f>
        <v>0</v>
      </c>
      <c r="I59" s="29"/>
    </row>
    <row r="60" spans="1:9" s="11" customFormat="1" x14ac:dyDescent="0.35">
      <c r="A60" s="62" t="s">
        <v>20</v>
      </c>
      <c r="B60" s="62">
        <v>2</v>
      </c>
      <c r="C60" s="63" t="s">
        <v>35</v>
      </c>
      <c r="D60" s="57" t="s">
        <v>36</v>
      </c>
      <c r="E60" s="61" t="s">
        <v>37</v>
      </c>
      <c r="F60" s="56">
        <v>23</v>
      </c>
      <c r="G60" s="125">
        <v>0</v>
      </c>
      <c r="H60" s="123">
        <f>F60*G60</f>
        <v>0</v>
      </c>
      <c r="I60" s="29"/>
    </row>
    <row r="61" spans="1:9" s="11" customFormat="1" x14ac:dyDescent="0.35">
      <c r="A61" s="62" t="s">
        <v>20</v>
      </c>
      <c r="B61" s="62">
        <v>3</v>
      </c>
      <c r="C61" s="63" t="s">
        <v>35</v>
      </c>
      <c r="D61" s="57" t="s">
        <v>204</v>
      </c>
      <c r="E61" s="61" t="s">
        <v>37</v>
      </c>
      <c r="F61" s="56">
        <v>24</v>
      </c>
      <c r="G61" s="125">
        <v>0</v>
      </c>
      <c r="H61" s="123">
        <f t="shared" ref="H61:H68" si="5">F61*G61</f>
        <v>0</v>
      </c>
      <c r="I61" s="29"/>
    </row>
    <row r="62" spans="1:9" s="11" customFormat="1" x14ac:dyDescent="0.35">
      <c r="A62" s="62" t="s">
        <v>20</v>
      </c>
      <c r="B62" s="62">
        <v>4</v>
      </c>
      <c r="C62" s="63" t="s">
        <v>38</v>
      </c>
      <c r="D62" s="57" t="s">
        <v>39</v>
      </c>
      <c r="E62" s="61" t="s">
        <v>40</v>
      </c>
      <c r="F62" s="56">
        <v>19</v>
      </c>
      <c r="G62" s="125">
        <v>0</v>
      </c>
      <c r="H62" s="123">
        <f t="shared" si="5"/>
        <v>0</v>
      </c>
      <c r="I62" s="29"/>
    </row>
    <row r="63" spans="1:9" s="11" customFormat="1" x14ac:dyDescent="0.35">
      <c r="A63" s="62" t="s">
        <v>20</v>
      </c>
      <c r="B63" s="62">
        <v>5</v>
      </c>
      <c r="C63" s="63" t="s">
        <v>33</v>
      </c>
      <c r="D63" s="57" t="s">
        <v>41</v>
      </c>
      <c r="E63" s="61" t="s">
        <v>34</v>
      </c>
      <c r="F63" s="56">
        <v>28</v>
      </c>
      <c r="G63" s="125">
        <v>0</v>
      </c>
      <c r="H63" s="123">
        <f t="shared" si="5"/>
        <v>0</v>
      </c>
      <c r="I63" s="29"/>
    </row>
    <row r="64" spans="1:9" s="11" customFormat="1" x14ac:dyDescent="0.35">
      <c r="A64" s="62" t="s">
        <v>20</v>
      </c>
      <c r="B64" s="62">
        <v>6</v>
      </c>
      <c r="C64" s="64" t="s">
        <v>38</v>
      </c>
      <c r="D64" s="57" t="s">
        <v>42</v>
      </c>
      <c r="E64" s="61" t="s">
        <v>40</v>
      </c>
      <c r="F64" s="56">
        <v>21</v>
      </c>
      <c r="G64" s="125">
        <v>0</v>
      </c>
      <c r="H64" s="123">
        <f t="shared" si="5"/>
        <v>0</v>
      </c>
      <c r="I64" s="29"/>
    </row>
    <row r="65" spans="1:9" s="11" customFormat="1" x14ac:dyDescent="0.35">
      <c r="A65" s="62" t="s">
        <v>20</v>
      </c>
      <c r="B65" s="62">
        <v>7</v>
      </c>
      <c r="C65" s="66" t="s">
        <v>38</v>
      </c>
      <c r="D65" s="65" t="s">
        <v>43</v>
      </c>
      <c r="E65" s="67" t="s">
        <v>40</v>
      </c>
      <c r="F65" s="68">
        <v>16</v>
      </c>
      <c r="G65" s="125">
        <v>0</v>
      </c>
      <c r="H65" s="123">
        <f t="shared" si="5"/>
        <v>0</v>
      </c>
      <c r="I65" s="29"/>
    </row>
    <row r="66" spans="1:9" s="11" customFormat="1" x14ac:dyDescent="0.35">
      <c r="A66" s="62" t="s">
        <v>20</v>
      </c>
      <c r="B66" s="62">
        <v>8</v>
      </c>
      <c r="C66" s="63" t="s">
        <v>33</v>
      </c>
      <c r="D66" s="57" t="s">
        <v>205</v>
      </c>
      <c r="E66" s="61" t="s">
        <v>34</v>
      </c>
      <c r="F66" s="56">
        <v>26</v>
      </c>
      <c r="G66" s="125">
        <v>0</v>
      </c>
      <c r="H66" s="123">
        <f t="shared" si="5"/>
        <v>0</v>
      </c>
      <c r="I66" s="29"/>
    </row>
    <row r="67" spans="1:9" s="11" customFormat="1" x14ac:dyDescent="0.35">
      <c r="A67" s="62" t="s">
        <v>20</v>
      </c>
      <c r="B67" s="62">
        <v>9</v>
      </c>
      <c r="C67" s="63" t="s">
        <v>35</v>
      </c>
      <c r="D67" s="57" t="s">
        <v>44</v>
      </c>
      <c r="E67" s="61" t="s">
        <v>37</v>
      </c>
      <c r="F67" s="56">
        <v>26</v>
      </c>
      <c r="G67" s="125">
        <v>0</v>
      </c>
      <c r="H67" s="123">
        <f t="shared" si="5"/>
        <v>0</v>
      </c>
      <c r="I67" s="29"/>
    </row>
    <row r="68" spans="1:9" s="11" customFormat="1" x14ac:dyDescent="0.35">
      <c r="A68" s="62" t="s">
        <v>20</v>
      </c>
      <c r="B68" s="62">
        <v>10</v>
      </c>
      <c r="C68" s="55" t="s">
        <v>38</v>
      </c>
      <c r="D68" s="58" t="s">
        <v>206</v>
      </c>
      <c r="E68" s="61" t="s">
        <v>40</v>
      </c>
      <c r="F68" s="56">
        <v>19</v>
      </c>
      <c r="G68" s="125">
        <v>0</v>
      </c>
      <c r="H68" s="123">
        <f t="shared" si="5"/>
        <v>0</v>
      </c>
      <c r="I68" s="29"/>
    </row>
    <row r="69" spans="1:9" s="13" customFormat="1" x14ac:dyDescent="0.35">
      <c r="A69" s="47" t="s">
        <v>32</v>
      </c>
      <c r="B69" s="47">
        <v>1</v>
      </c>
      <c r="C69" s="136" t="s">
        <v>182</v>
      </c>
      <c r="D69" s="48" t="s">
        <v>183</v>
      </c>
      <c r="E69" s="49" t="s">
        <v>184</v>
      </c>
      <c r="F69" s="50">
        <v>16.5</v>
      </c>
      <c r="G69" s="124">
        <v>0</v>
      </c>
      <c r="H69" s="122">
        <f>F69*G69</f>
        <v>0</v>
      </c>
      <c r="I69" s="29"/>
    </row>
    <row r="70" spans="1:9" s="13" customFormat="1" x14ac:dyDescent="0.35">
      <c r="A70" s="46" t="s">
        <v>32</v>
      </c>
      <c r="B70" s="121">
        <v>2</v>
      </c>
      <c r="C70" s="42" t="s">
        <v>182</v>
      </c>
      <c r="D70" s="44" t="s">
        <v>185</v>
      </c>
      <c r="E70" s="120" t="s">
        <v>186</v>
      </c>
      <c r="F70" s="43">
        <v>19.5</v>
      </c>
      <c r="G70" s="125">
        <v>0</v>
      </c>
      <c r="H70" s="123">
        <f>F70*G70</f>
        <v>0</v>
      </c>
      <c r="I70" s="29"/>
    </row>
    <row r="71" spans="1:9" s="13" customFormat="1" x14ac:dyDescent="0.35">
      <c r="A71" s="46" t="s">
        <v>32</v>
      </c>
      <c r="B71" s="121">
        <v>3</v>
      </c>
      <c r="C71" s="42" t="s">
        <v>187</v>
      </c>
      <c r="D71" s="44" t="s">
        <v>188</v>
      </c>
      <c r="E71" s="120" t="s">
        <v>186</v>
      </c>
      <c r="F71" s="43">
        <v>19</v>
      </c>
      <c r="G71" s="125">
        <v>0</v>
      </c>
      <c r="H71" s="123">
        <f t="shared" ref="H71:H78" si="6">F71*G71</f>
        <v>0</v>
      </c>
      <c r="I71" s="29"/>
    </row>
    <row r="72" spans="1:9" s="13" customFormat="1" x14ac:dyDescent="0.35">
      <c r="A72" s="46" t="s">
        <v>32</v>
      </c>
      <c r="B72" s="121">
        <v>4</v>
      </c>
      <c r="C72" s="42" t="s">
        <v>189</v>
      </c>
      <c r="D72" s="44" t="s">
        <v>207</v>
      </c>
      <c r="E72" s="120" t="s">
        <v>190</v>
      </c>
      <c r="F72" s="43">
        <v>22.5</v>
      </c>
      <c r="G72" s="125">
        <v>0</v>
      </c>
      <c r="H72" s="123">
        <f t="shared" si="6"/>
        <v>0</v>
      </c>
      <c r="I72" s="29"/>
    </row>
    <row r="73" spans="1:9" s="13" customFormat="1" x14ac:dyDescent="0.35">
      <c r="A73" s="46" t="s">
        <v>32</v>
      </c>
      <c r="B73" s="121">
        <v>5</v>
      </c>
      <c r="C73" s="42" t="s">
        <v>187</v>
      </c>
      <c r="D73" s="44" t="s">
        <v>208</v>
      </c>
      <c r="E73" s="120" t="s">
        <v>186</v>
      </c>
      <c r="F73" s="43">
        <v>24.5</v>
      </c>
      <c r="G73" s="125">
        <v>0</v>
      </c>
      <c r="H73" s="123">
        <f t="shared" si="6"/>
        <v>0</v>
      </c>
      <c r="I73" s="29"/>
    </row>
    <row r="74" spans="1:9" s="13" customFormat="1" x14ac:dyDescent="0.35">
      <c r="A74" s="46" t="s">
        <v>32</v>
      </c>
      <c r="B74" s="121">
        <v>6</v>
      </c>
      <c r="C74" s="42" t="s">
        <v>191</v>
      </c>
      <c r="D74" s="44" t="s">
        <v>192</v>
      </c>
      <c r="E74" s="120" t="s">
        <v>186</v>
      </c>
      <c r="F74" s="43">
        <v>26.5</v>
      </c>
      <c r="G74" s="125">
        <v>0</v>
      </c>
      <c r="H74" s="123">
        <f t="shared" si="6"/>
        <v>0</v>
      </c>
      <c r="I74" s="29"/>
    </row>
    <row r="75" spans="1:9" s="13" customFormat="1" x14ac:dyDescent="0.35">
      <c r="A75" s="46" t="s">
        <v>32</v>
      </c>
      <c r="B75" s="121">
        <v>7</v>
      </c>
      <c r="C75" s="42" t="s">
        <v>193</v>
      </c>
      <c r="D75" s="44" t="s">
        <v>194</v>
      </c>
      <c r="E75" s="120" t="s">
        <v>186</v>
      </c>
      <c r="F75" s="43">
        <v>29</v>
      </c>
      <c r="G75" s="125">
        <v>0</v>
      </c>
      <c r="H75" s="123">
        <f t="shared" si="6"/>
        <v>0</v>
      </c>
      <c r="I75" s="29"/>
    </row>
    <row r="76" spans="1:9" s="13" customFormat="1" x14ac:dyDescent="0.35">
      <c r="A76" s="46" t="s">
        <v>32</v>
      </c>
      <c r="B76" s="121">
        <v>8</v>
      </c>
      <c r="C76" s="42" t="s">
        <v>195</v>
      </c>
      <c r="D76" s="44" t="s">
        <v>209</v>
      </c>
      <c r="E76" s="120" t="s">
        <v>196</v>
      </c>
      <c r="F76" s="43">
        <v>29</v>
      </c>
      <c r="G76" s="125">
        <v>0</v>
      </c>
      <c r="H76" s="123">
        <f t="shared" si="6"/>
        <v>0</v>
      </c>
      <c r="I76" s="29"/>
    </row>
    <row r="77" spans="1:9" s="13" customFormat="1" x14ac:dyDescent="0.35">
      <c r="A77" s="46" t="s">
        <v>32</v>
      </c>
      <c r="B77" s="121">
        <v>9</v>
      </c>
      <c r="C77" s="42" t="s">
        <v>193</v>
      </c>
      <c r="D77" s="44" t="s">
        <v>197</v>
      </c>
      <c r="E77" s="120" t="s">
        <v>186</v>
      </c>
      <c r="F77" s="43">
        <v>39</v>
      </c>
      <c r="G77" s="125">
        <v>0</v>
      </c>
      <c r="H77" s="123">
        <f t="shared" si="6"/>
        <v>0</v>
      </c>
      <c r="I77" s="29"/>
    </row>
    <row r="78" spans="1:9" s="13" customFormat="1" x14ac:dyDescent="0.35">
      <c r="A78" s="46" t="s">
        <v>32</v>
      </c>
      <c r="B78" s="121">
        <v>10</v>
      </c>
      <c r="C78" s="42" t="s">
        <v>198</v>
      </c>
      <c r="D78" s="44" t="s">
        <v>199</v>
      </c>
      <c r="E78" s="120" t="s">
        <v>186</v>
      </c>
      <c r="F78" s="43">
        <v>50</v>
      </c>
      <c r="G78" s="125">
        <v>0</v>
      </c>
      <c r="H78" s="123">
        <f t="shared" si="6"/>
        <v>0</v>
      </c>
      <c r="I78" s="29"/>
    </row>
    <row r="79" spans="1:9" s="13" customFormat="1" x14ac:dyDescent="0.35">
      <c r="A79" s="119" t="s">
        <v>29</v>
      </c>
      <c r="B79" s="103">
        <v>1</v>
      </c>
      <c r="C79" s="103" t="s">
        <v>165</v>
      </c>
      <c r="D79" s="103" t="s">
        <v>166</v>
      </c>
      <c r="E79" s="103" t="s">
        <v>167</v>
      </c>
      <c r="F79" s="8">
        <v>19</v>
      </c>
      <c r="G79" s="124">
        <v>0</v>
      </c>
      <c r="H79" s="122">
        <f>F79*G79</f>
        <v>0</v>
      </c>
      <c r="I79" s="29"/>
    </row>
    <row r="80" spans="1:9" s="13" customFormat="1" x14ac:dyDescent="0.35">
      <c r="A80" s="121" t="s">
        <v>29</v>
      </c>
      <c r="B80" s="120">
        <v>2</v>
      </c>
      <c r="C80" s="120" t="s">
        <v>165</v>
      </c>
      <c r="D80" s="120" t="s">
        <v>168</v>
      </c>
      <c r="E80" s="120" t="s">
        <v>167</v>
      </c>
      <c r="F80" s="3">
        <v>19</v>
      </c>
      <c r="G80" s="125">
        <v>0</v>
      </c>
      <c r="H80" s="123">
        <f>F80*G80</f>
        <v>0</v>
      </c>
      <c r="I80" s="29"/>
    </row>
    <row r="81" spans="1:9" s="13" customFormat="1" x14ac:dyDescent="0.35">
      <c r="A81" s="121" t="s">
        <v>29</v>
      </c>
      <c r="B81" s="120">
        <v>3</v>
      </c>
      <c r="C81" s="120" t="s">
        <v>165</v>
      </c>
      <c r="D81" s="120" t="s">
        <v>169</v>
      </c>
      <c r="E81" s="120" t="s">
        <v>167</v>
      </c>
      <c r="F81" s="3">
        <v>19</v>
      </c>
      <c r="G81" s="125">
        <v>0</v>
      </c>
      <c r="H81" s="123">
        <f t="shared" ref="H81:H88" si="7">F81*G81</f>
        <v>0</v>
      </c>
      <c r="I81" s="29"/>
    </row>
    <row r="82" spans="1:9" s="13" customFormat="1" x14ac:dyDescent="0.35">
      <c r="A82" s="121" t="s">
        <v>29</v>
      </c>
      <c r="B82" s="120">
        <v>4</v>
      </c>
      <c r="C82" s="120" t="s">
        <v>165</v>
      </c>
      <c r="D82" s="120" t="s">
        <v>179</v>
      </c>
      <c r="E82" s="120" t="s">
        <v>167</v>
      </c>
      <c r="F82" s="3">
        <v>24.5</v>
      </c>
      <c r="G82" s="125">
        <v>0</v>
      </c>
      <c r="H82" s="123">
        <f t="shared" si="7"/>
        <v>0</v>
      </c>
      <c r="I82" s="29"/>
    </row>
    <row r="83" spans="1:9" s="13" customFormat="1" x14ac:dyDescent="0.35">
      <c r="A83" s="121" t="s">
        <v>29</v>
      </c>
      <c r="B83" s="120">
        <v>5</v>
      </c>
      <c r="C83" s="120" t="s">
        <v>170</v>
      </c>
      <c r="D83" s="120" t="s">
        <v>171</v>
      </c>
      <c r="E83" s="120" t="s">
        <v>167</v>
      </c>
      <c r="F83" s="3">
        <v>25</v>
      </c>
      <c r="G83" s="125">
        <v>0</v>
      </c>
      <c r="H83" s="123">
        <f t="shared" si="7"/>
        <v>0</v>
      </c>
      <c r="I83" s="29"/>
    </row>
    <row r="84" spans="1:9" s="13" customFormat="1" x14ac:dyDescent="0.35">
      <c r="A84" s="121" t="s">
        <v>29</v>
      </c>
      <c r="B84" s="120">
        <v>6</v>
      </c>
      <c r="C84" s="120" t="s">
        <v>170</v>
      </c>
      <c r="D84" s="120" t="s">
        <v>172</v>
      </c>
      <c r="E84" s="120" t="s">
        <v>167</v>
      </c>
      <c r="F84" s="3">
        <v>29.5</v>
      </c>
      <c r="G84" s="125">
        <v>0</v>
      </c>
      <c r="H84" s="123">
        <f t="shared" si="7"/>
        <v>0</v>
      </c>
      <c r="I84" s="29"/>
    </row>
    <row r="85" spans="1:9" s="13" customFormat="1" x14ac:dyDescent="0.35">
      <c r="A85" s="121" t="s">
        <v>29</v>
      </c>
      <c r="B85" s="120">
        <v>7</v>
      </c>
      <c r="C85" s="120" t="s">
        <v>173</v>
      </c>
      <c r="D85" s="120" t="s">
        <v>174</v>
      </c>
      <c r="E85" s="120" t="s">
        <v>167</v>
      </c>
      <c r="F85" s="3">
        <v>23.5</v>
      </c>
      <c r="G85" s="125">
        <v>0</v>
      </c>
      <c r="H85" s="123">
        <f t="shared" si="7"/>
        <v>0</v>
      </c>
      <c r="I85" s="29"/>
    </row>
    <row r="86" spans="1:9" s="13" customFormat="1" x14ac:dyDescent="0.35">
      <c r="A86" s="121" t="s">
        <v>29</v>
      </c>
      <c r="B86" s="120">
        <v>8</v>
      </c>
      <c r="C86" s="120" t="s">
        <v>173</v>
      </c>
      <c r="D86" s="120" t="s">
        <v>175</v>
      </c>
      <c r="E86" s="120" t="s">
        <v>167</v>
      </c>
      <c r="F86" s="3">
        <v>21.5</v>
      </c>
      <c r="G86" s="125">
        <v>0</v>
      </c>
      <c r="H86" s="123">
        <f t="shared" si="7"/>
        <v>0</v>
      </c>
      <c r="I86" s="29"/>
    </row>
    <row r="87" spans="1:9" s="13" customFormat="1" x14ac:dyDescent="0.35">
      <c r="A87" s="121" t="s">
        <v>176</v>
      </c>
      <c r="B87" s="120">
        <v>9</v>
      </c>
      <c r="C87" s="120" t="s">
        <v>177</v>
      </c>
      <c r="D87" s="120" t="s">
        <v>180</v>
      </c>
      <c r="E87" s="120" t="s">
        <v>178</v>
      </c>
      <c r="F87" s="3">
        <v>24.5</v>
      </c>
      <c r="G87" s="125">
        <v>0</v>
      </c>
      <c r="H87" s="123">
        <f t="shared" si="7"/>
        <v>0</v>
      </c>
      <c r="I87" s="29"/>
    </row>
    <row r="88" spans="1:9" s="13" customFormat="1" x14ac:dyDescent="0.35">
      <c r="A88" s="121" t="s">
        <v>176</v>
      </c>
      <c r="B88" s="120">
        <v>10</v>
      </c>
      <c r="C88" s="120" t="s">
        <v>177</v>
      </c>
      <c r="D88" s="120" t="s">
        <v>181</v>
      </c>
      <c r="E88" s="120" t="s">
        <v>178</v>
      </c>
      <c r="F88" s="3">
        <v>24.5</v>
      </c>
      <c r="G88" s="125">
        <v>0</v>
      </c>
      <c r="H88" s="123">
        <f t="shared" si="7"/>
        <v>0</v>
      </c>
      <c r="I88" s="29"/>
    </row>
    <row r="89" spans="1:9" s="11" customFormat="1" x14ac:dyDescent="0.35">
      <c r="A89" s="147" t="s">
        <v>7</v>
      </c>
      <c r="B89" s="147">
        <v>1</v>
      </c>
      <c r="C89" s="152" t="s">
        <v>250</v>
      </c>
      <c r="D89" s="152" t="s">
        <v>251</v>
      </c>
      <c r="E89" s="152" t="s">
        <v>252</v>
      </c>
      <c r="F89" s="155">
        <v>16.5</v>
      </c>
      <c r="G89" s="150">
        <v>0</v>
      </c>
      <c r="H89" s="122">
        <f>F89*G89</f>
        <v>0</v>
      </c>
      <c r="I89" s="29"/>
    </row>
    <row r="90" spans="1:9" s="11" customFormat="1" x14ac:dyDescent="0.35">
      <c r="A90" s="149" t="s">
        <v>7</v>
      </c>
      <c r="B90" s="149">
        <v>2</v>
      </c>
      <c r="C90" s="153" t="s">
        <v>253</v>
      </c>
      <c r="D90" s="153" t="s">
        <v>254</v>
      </c>
      <c r="E90" s="153" t="s">
        <v>255</v>
      </c>
      <c r="F90" s="154">
        <v>16.5</v>
      </c>
      <c r="G90" s="151">
        <v>0</v>
      </c>
      <c r="H90" s="123">
        <f>F90*G90</f>
        <v>0</v>
      </c>
      <c r="I90" s="29"/>
    </row>
    <row r="91" spans="1:9" s="11" customFormat="1" x14ac:dyDescent="0.35">
      <c r="A91" s="149" t="s">
        <v>7</v>
      </c>
      <c r="B91" s="149">
        <v>3</v>
      </c>
      <c r="C91" s="153" t="s">
        <v>253</v>
      </c>
      <c r="D91" s="153" t="s">
        <v>256</v>
      </c>
      <c r="E91" s="153" t="s">
        <v>255</v>
      </c>
      <c r="F91" s="154">
        <v>29.5</v>
      </c>
      <c r="G91" s="151">
        <v>0</v>
      </c>
      <c r="H91" s="123">
        <f t="shared" ref="H91:H98" si="8">F91*G91</f>
        <v>0</v>
      </c>
      <c r="I91" s="29"/>
    </row>
    <row r="92" spans="1:9" s="11" customFormat="1" x14ac:dyDescent="0.35">
      <c r="A92" s="149" t="s">
        <v>7</v>
      </c>
      <c r="B92" s="149">
        <v>4</v>
      </c>
      <c r="C92" s="153" t="s">
        <v>257</v>
      </c>
      <c r="D92" s="153" t="s">
        <v>258</v>
      </c>
      <c r="E92" s="153" t="s">
        <v>259</v>
      </c>
      <c r="F92" s="154">
        <v>14.5</v>
      </c>
      <c r="G92" s="151">
        <v>0</v>
      </c>
      <c r="H92" s="123">
        <f t="shared" si="8"/>
        <v>0</v>
      </c>
      <c r="I92" s="29"/>
    </row>
    <row r="93" spans="1:9" s="11" customFormat="1" x14ac:dyDescent="0.35">
      <c r="A93" s="149" t="s">
        <v>7</v>
      </c>
      <c r="B93" s="149">
        <v>5</v>
      </c>
      <c r="C93" s="153" t="s">
        <v>253</v>
      </c>
      <c r="D93" s="153" t="s">
        <v>260</v>
      </c>
      <c r="E93" s="153" t="s">
        <v>255</v>
      </c>
      <c r="F93" s="154">
        <v>19.5</v>
      </c>
      <c r="G93" s="151">
        <v>0</v>
      </c>
      <c r="H93" s="123">
        <f t="shared" si="8"/>
        <v>0</v>
      </c>
      <c r="I93" s="29"/>
    </row>
    <row r="94" spans="1:9" s="11" customFormat="1" x14ac:dyDescent="0.35">
      <c r="A94" s="149" t="s">
        <v>7</v>
      </c>
      <c r="B94" s="149">
        <v>6</v>
      </c>
      <c r="C94" s="153" t="s">
        <v>261</v>
      </c>
      <c r="D94" s="153" t="s">
        <v>262</v>
      </c>
      <c r="E94" s="153" t="s">
        <v>263</v>
      </c>
      <c r="F94" s="154">
        <v>28.5</v>
      </c>
      <c r="G94" s="151">
        <v>0</v>
      </c>
      <c r="H94" s="123">
        <f t="shared" si="8"/>
        <v>0</v>
      </c>
      <c r="I94" s="29"/>
    </row>
    <row r="95" spans="1:9" s="11" customFormat="1" x14ac:dyDescent="0.35">
      <c r="A95" s="149" t="s">
        <v>7</v>
      </c>
      <c r="B95" s="149">
        <v>7</v>
      </c>
      <c r="C95" s="153" t="s">
        <v>264</v>
      </c>
      <c r="D95" s="153" t="s">
        <v>265</v>
      </c>
      <c r="E95" s="153" t="s">
        <v>255</v>
      </c>
      <c r="F95" s="154">
        <v>28.5</v>
      </c>
      <c r="G95" s="151">
        <v>0</v>
      </c>
      <c r="H95" s="123">
        <f t="shared" si="8"/>
        <v>0</v>
      </c>
      <c r="I95" s="29"/>
    </row>
    <row r="96" spans="1:9" s="11" customFormat="1" x14ac:dyDescent="0.35">
      <c r="A96" s="149" t="s">
        <v>7</v>
      </c>
      <c r="B96" s="149">
        <v>8</v>
      </c>
      <c r="C96" s="153" t="s">
        <v>253</v>
      </c>
      <c r="D96" s="153" t="s">
        <v>266</v>
      </c>
      <c r="E96" s="153" t="s">
        <v>255</v>
      </c>
      <c r="F96" s="154">
        <v>19.5</v>
      </c>
      <c r="G96" s="151">
        <v>0</v>
      </c>
      <c r="H96" s="123">
        <f t="shared" si="8"/>
        <v>0</v>
      </c>
      <c r="I96" s="29"/>
    </row>
    <row r="97" spans="1:9" s="11" customFormat="1" x14ac:dyDescent="0.35">
      <c r="A97" s="149" t="s">
        <v>7</v>
      </c>
      <c r="B97" s="149">
        <v>9</v>
      </c>
      <c r="C97" s="153" t="s">
        <v>264</v>
      </c>
      <c r="D97" s="153" t="s">
        <v>267</v>
      </c>
      <c r="E97" s="153" t="s">
        <v>255</v>
      </c>
      <c r="F97" s="154">
        <v>28.5</v>
      </c>
      <c r="G97" s="151">
        <v>0</v>
      </c>
      <c r="H97" s="123">
        <f t="shared" si="8"/>
        <v>0</v>
      </c>
      <c r="I97" s="29"/>
    </row>
    <row r="98" spans="1:9" s="11" customFormat="1" x14ac:dyDescent="0.35">
      <c r="A98" s="149" t="s">
        <v>7</v>
      </c>
      <c r="B98" s="149">
        <v>10</v>
      </c>
      <c r="C98" s="148" t="s">
        <v>143</v>
      </c>
      <c r="D98" s="148" t="s">
        <v>144</v>
      </c>
      <c r="E98" s="148" t="s">
        <v>219</v>
      </c>
      <c r="F98" s="156">
        <v>25</v>
      </c>
      <c r="G98" s="151">
        <v>0</v>
      </c>
      <c r="H98" s="123">
        <f t="shared" si="8"/>
        <v>0</v>
      </c>
      <c r="I98" s="29"/>
    </row>
    <row r="99" spans="1:9" s="11" customFormat="1" x14ac:dyDescent="0.35">
      <c r="A99" s="38" t="s">
        <v>5</v>
      </c>
      <c r="B99" s="38">
        <v>1</v>
      </c>
      <c r="C99" s="5" t="s">
        <v>97</v>
      </c>
      <c r="D99" s="6" t="s">
        <v>99</v>
      </c>
      <c r="E99" s="37" t="s">
        <v>98</v>
      </c>
      <c r="F99" s="7">
        <v>27</v>
      </c>
      <c r="G99" s="98">
        <v>0</v>
      </c>
      <c r="H99" s="96">
        <f>F99*G99</f>
        <v>0</v>
      </c>
      <c r="I99" s="29"/>
    </row>
    <row r="100" spans="1:9" s="11" customFormat="1" x14ac:dyDescent="0.35">
      <c r="A100" s="41" t="s">
        <v>5</v>
      </c>
      <c r="B100" s="41">
        <f t="shared" ref="B100:B105" si="9">B99+1</f>
        <v>2</v>
      </c>
      <c r="C100" s="10" t="s">
        <v>95</v>
      </c>
      <c r="D100" s="2" t="s">
        <v>210</v>
      </c>
      <c r="E100" s="79" t="s">
        <v>96</v>
      </c>
      <c r="F100" s="51">
        <v>26</v>
      </c>
      <c r="G100" s="99">
        <v>0</v>
      </c>
      <c r="H100" s="97">
        <f>F100*G100</f>
        <v>0</v>
      </c>
      <c r="I100" s="29"/>
    </row>
    <row r="101" spans="1:9" s="11" customFormat="1" x14ac:dyDescent="0.35">
      <c r="A101" s="41" t="s">
        <v>5</v>
      </c>
      <c r="B101" s="41">
        <f t="shared" si="9"/>
        <v>3</v>
      </c>
      <c r="C101" s="1" t="s">
        <v>100</v>
      </c>
      <c r="D101" s="4" t="s">
        <v>211</v>
      </c>
      <c r="E101" s="40" t="s">
        <v>101</v>
      </c>
      <c r="F101" s="3">
        <v>27</v>
      </c>
      <c r="G101" s="99">
        <v>0</v>
      </c>
      <c r="H101" s="97">
        <f t="shared" ref="H101:H108" si="10">F101*G101</f>
        <v>0</v>
      </c>
      <c r="I101" s="29"/>
    </row>
    <row r="102" spans="1:9" s="11" customFormat="1" x14ac:dyDescent="0.35">
      <c r="A102" s="41" t="s">
        <v>5</v>
      </c>
      <c r="B102" s="41">
        <f t="shared" si="9"/>
        <v>4</v>
      </c>
      <c r="C102" s="1" t="s">
        <v>102</v>
      </c>
      <c r="D102" s="4" t="s">
        <v>212</v>
      </c>
      <c r="E102" s="40" t="s">
        <v>103</v>
      </c>
      <c r="F102" s="3">
        <v>32</v>
      </c>
      <c r="G102" s="99">
        <v>0</v>
      </c>
      <c r="H102" s="97">
        <f t="shared" si="10"/>
        <v>0</v>
      </c>
      <c r="I102" s="29"/>
    </row>
    <row r="103" spans="1:9" s="11" customFormat="1" x14ac:dyDescent="0.35">
      <c r="A103" s="41" t="s">
        <v>5</v>
      </c>
      <c r="B103" s="41">
        <f t="shared" si="9"/>
        <v>5</v>
      </c>
      <c r="C103" s="1" t="s">
        <v>104</v>
      </c>
      <c r="D103" s="4" t="s">
        <v>213</v>
      </c>
      <c r="E103" s="40" t="s">
        <v>105</v>
      </c>
      <c r="F103" s="3">
        <v>27</v>
      </c>
      <c r="G103" s="99">
        <v>0</v>
      </c>
      <c r="H103" s="97">
        <f t="shared" si="10"/>
        <v>0</v>
      </c>
      <c r="I103" s="29"/>
    </row>
    <row r="104" spans="1:9" s="11" customFormat="1" x14ac:dyDescent="0.35">
      <c r="A104" s="41" t="s">
        <v>5</v>
      </c>
      <c r="B104" s="41">
        <f t="shared" si="9"/>
        <v>6</v>
      </c>
      <c r="C104" s="1" t="s">
        <v>106</v>
      </c>
      <c r="D104" s="4" t="s">
        <v>214</v>
      </c>
      <c r="E104" s="40" t="s">
        <v>107</v>
      </c>
      <c r="F104" s="3">
        <v>38</v>
      </c>
      <c r="G104" s="99">
        <v>0</v>
      </c>
      <c r="H104" s="97">
        <f t="shared" si="10"/>
        <v>0</v>
      </c>
      <c r="I104" s="29"/>
    </row>
    <row r="105" spans="1:9" x14ac:dyDescent="0.35">
      <c r="A105" s="41" t="s">
        <v>5</v>
      </c>
      <c r="B105" s="41">
        <f t="shared" si="9"/>
        <v>7</v>
      </c>
      <c r="C105" s="4" t="s">
        <v>108</v>
      </c>
      <c r="D105" s="4" t="s">
        <v>215</v>
      </c>
      <c r="E105" s="40" t="s">
        <v>109</v>
      </c>
      <c r="F105" s="3">
        <v>29</v>
      </c>
      <c r="G105" s="99">
        <v>0</v>
      </c>
      <c r="H105" s="97">
        <f t="shared" si="10"/>
        <v>0</v>
      </c>
      <c r="I105" s="29"/>
    </row>
    <row r="106" spans="1:9" s="93" customFormat="1" x14ac:dyDescent="0.35">
      <c r="A106" s="41" t="s">
        <v>5</v>
      </c>
      <c r="B106" s="41">
        <f>B105+1</f>
        <v>8</v>
      </c>
      <c r="C106" s="4" t="s">
        <v>112</v>
      </c>
      <c r="D106" s="4" t="s">
        <v>216</v>
      </c>
      <c r="E106" s="94" t="s">
        <v>113</v>
      </c>
      <c r="F106" s="3">
        <v>28</v>
      </c>
      <c r="G106" s="99">
        <v>0</v>
      </c>
      <c r="H106" s="97">
        <f t="shared" si="10"/>
        <v>0</v>
      </c>
      <c r="I106" s="29"/>
    </row>
    <row r="107" spans="1:9" x14ac:dyDescent="0.35">
      <c r="A107" s="41" t="s">
        <v>5</v>
      </c>
      <c r="B107" s="41">
        <f>B106+1</f>
        <v>9</v>
      </c>
      <c r="C107" s="1" t="s">
        <v>110</v>
      </c>
      <c r="D107" s="4" t="s">
        <v>217</v>
      </c>
      <c r="E107" s="40" t="s">
        <v>111</v>
      </c>
      <c r="F107" s="3">
        <v>28</v>
      </c>
      <c r="G107" s="99">
        <v>0</v>
      </c>
      <c r="H107" s="123">
        <f t="shared" si="10"/>
        <v>0</v>
      </c>
      <c r="I107" s="29"/>
    </row>
    <row r="108" spans="1:9" x14ac:dyDescent="0.35">
      <c r="A108" s="41" t="s">
        <v>5</v>
      </c>
      <c r="B108" s="41">
        <f>B107+1</f>
        <v>10</v>
      </c>
      <c r="C108" s="1" t="s">
        <v>114</v>
      </c>
      <c r="D108" s="4" t="s">
        <v>218</v>
      </c>
      <c r="E108" s="40" t="s">
        <v>98</v>
      </c>
      <c r="F108" s="3">
        <v>49</v>
      </c>
      <c r="G108" s="99">
        <v>0</v>
      </c>
      <c r="H108" s="97">
        <f t="shared" si="10"/>
        <v>0</v>
      </c>
      <c r="I108" s="29"/>
    </row>
    <row r="109" spans="1:9" s="13" customFormat="1" ht="15" thickBot="1" x14ac:dyDescent="0.4">
      <c r="A109" s="35"/>
      <c r="B109" s="35"/>
      <c r="C109" s="35"/>
      <c r="D109" s="35"/>
      <c r="E109" s="35"/>
      <c r="F109" s="35"/>
      <c r="G109" s="36"/>
      <c r="H109" s="29"/>
      <c r="I109" s="35"/>
    </row>
    <row r="110" spans="1:9" s="13" customFormat="1" x14ac:dyDescent="0.35">
      <c r="A110" s="22" t="s">
        <v>22</v>
      </c>
      <c r="B110" s="23"/>
      <c r="C110" s="23"/>
      <c r="D110" s="23"/>
      <c r="E110" s="23"/>
      <c r="F110" s="23"/>
      <c r="G110" s="23">
        <f>SUM(G9:G108)</f>
        <v>0</v>
      </c>
      <c r="H110" s="112">
        <f>SUM(H9:H109)</f>
        <v>0</v>
      </c>
      <c r="I110" s="29"/>
    </row>
    <row r="111" spans="1:9" s="13" customFormat="1" x14ac:dyDescent="0.35">
      <c r="A111" s="24" t="s">
        <v>23</v>
      </c>
      <c r="B111" s="20"/>
      <c r="C111" s="20"/>
      <c r="D111" s="20"/>
      <c r="E111" s="20"/>
      <c r="F111" s="20"/>
      <c r="G111" s="157" t="s">
        <v>270</v>
      </c>
      <c r="H111" s="137">
        <v>0</v>
      </c>
      <c r="I111" s="29"/>
    </row>
    <row r="112" spans="1:9" s="13" customFormat="1" ht="15" thickBot="1" x14ac:dyDescent="0.4">
      <c r="A112" s="25" t="s">
        <v>21</v>
      </c>
      <c r="B112" s="26"/>
      <c r="C112" s="26"/>
      <c r="D112" s="26"/>
      <c r="E112" s="26"/>
      <c r="F112" s="26"/>
      <c r="G112" s="26"/>
      <c r="H112" s="113">
        <f>SUM(H110:H111)</f>
        <v>0</v>
      </c>
      <c r="I112" s="29"/>
    </row>
    <row r="113" spans="1:9" s="13" customFormat="1" x14ac:dyDescent="0.35">
      <c r="A113" s="27"/>
      <c r="B113" s="17"/>
      <c r="C113" s="17"/>
      <c r="D113" s="17"/>
      <c r="E113" s="17"/>
      <c r="F113" s="17"/>
      <c r="G113" s="82"/>
      <c r="H113" s="111"/>
      <c r="I113" s="29"/>
    </row>
    <row r="114" spans="1:9" s="13" customFormat="1" x14ac:dyDescent="0.35">
      <c r="A114" s="102" t="s">
        <v>269</v>
      </c>
      <c r="G114" s="82"/>
      <c r="H114" s="111"/>
      <c r="I114" s="30"/>
    </row>
    <row r="115" spans="1:9" s="13" customFormat="1" x14ac:dyDescent="0.35">
      <c r="A115" s="102" t="s">
        <v>31</v>
      </c>
      <c r="G115" s="82"/>
      <c r="H115" s="111"/>
      <c r="I115" s="30"/>
    </row>
    <row r="116" spans="1:9" x14ac:dyDescent="0.35">
      <c r="A116" s="54" t="s">
        <v>30</v>
      </c>
      <c r="B116" s="11"/>
      <c r="C116" s="11"/>
      <c r="D116" s="11"/>
      <c r="E116" s="11"/>
      <c r="F116" s="11"/>
      <c r="G116" s="82"/>
      <c r="H116" s="111"/>
    </row>
    <row r="117" spans="1:9" x14ac:dyDescent="0.35">
      <c r="A117" s="146" t="s">
        <v>268</v>
      </c>
      <c r="B117" s="11"/>
      <c r="C117" s="11"/>
      <c r="D117" s="11"/>
      <c r="E117" s="11"/>
      <c r="F117" s="11"/>
      <c r="G117" s="82"/>
      <c r="H117" s="111"/>
    </row>
    <row r="118" spans="1:9" x14ac:dyDescent="0.35">
      <c r="B118" s="11"/>
      <c r="C118" s="11"/>
      <c r="D118" s="11"/>
      <c r="E118" s="11"/>
      <c r="F118" s="11"/>
      <c r="G118" s="82"/>
      <c r="H118" s="111"/>
    </row>
  </sheetData>
  <hyperlinks>
    <hyperlink ref="A117" r:id="rId1" xr:uid="{313ABF31-E90E-468C-8762-0E27C42A6CA9}"/>
  </hyperlinks>
  <pageMargins left="0.47244094488188981" right="0.47244094488188981" top="0.35433070866141736" bottom="0.19685039370078741" header="0.31496062992125984" footer="0.31496062992125984"/>
  <pageSetup paperSize="9"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keywords>90</cp:keywords>
  <cp:lastModifiedBy>Karl</cp:lastModifiedBy>
  <cp:lastPrinted>2021-09-27T18:49:24Z</cp:lastPrinted>
  <dcterms:created xsi:type="dcterms:W3CDTF">2020-02-24T08:53:46Z</dcterms:created>
  <dcterms:modified xsi:type="dcterms:W3CDTF">2021-09-27T19:18:11Z</dcterms:modified>
</cp:coreProperties>
</file>